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3Dist%senescosex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'3Dist%senescosexo'!$A$1:$G$50</definedName>
    <definedName name="ARRAIGOS">'[2]16.2 (a) Archivo de trabajo'!$G$4:$M$766</definedName>
    <definedName name="bvnbvn" localSheetId="0">#REF!</definedName>
    <definedName name="bvnbvn">#REF!</definedName>
    <definedName name="CUD">[3]CUD!$A$3:$K$570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 localSheetId="0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 localSheetId="0">#REF!</definedName>
    <definedName name="kgig">#REF!</definedName>
    <definedName name="kjhkjlnb" localSheetId="0">#REF!</definedName>
    <definedName name="kjhkjlnb">#REF!</definedName>
    <definedName name="lengua">'[1](7_37)7.1.16 NúmsentLIsexo'!#REF!</definedName>
    <definedName name="lenguas">'[4]3.5.13 Núm per HLIND'!$R$62:$S$155</definedName>
    <definedName name="LENGUASENT" localSheetId="0">#REF!</definedName>
    <definedName name="LENGUASENT">#REF!</definedName>
    <definedName name="lib_dic" localSheetId="0">#REF!</definedName>
    <definedName name="lib_dic">#REF!</definedName>
    <definedName name="LibertadDelAltoImpacto" localSheetId="0">#REF!</definedName>
    <definedName name="LibertadDelAltoImpacto">#REF!</definedName>
    <definedName name="LIBERTADES">'[5]Juzgados y Salas'!$A$2:$X$1465</definedName>
    <definedName name="libertades_dic" localSheetId="0">#REF!</definedName>
    <definedName name="libertades_dic">#REF!</definedName>
    <definedName name="municipio" localSheetId="0">#REF!</definedName>
    <definedName name="municipio">#REF!</definedName>
    <definedName name="ocupacion">'[6]7.1.15'!$N$4:$Q$59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 localSheetId="0">#REF!</definedName>
    <definedName name="OLE_LINK3.2">#REF!</definedName>
    <definedName name="OLE_LINK4" localSheetId="0">#REF!</definedName>
    <definedName name="OLE_LINK4">#REF!</definedName>
    <definedName name="paguna" localSheetId="0">#REF!</definedName>
    <definedName name="paguna">#REF!</definedName>
    <definedName name="personas_entidad" localSheetId="0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 localSheetId="0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O48" i="1" l="1"/>
  <c r="N48" i="1"/>
  <c r="P48" i="1" s="1"/>
  <c r="P47" i="1"/>
  <c r="P46" i="1"/>
  <c r="N34" i="1" s="1"/>
  <c r="P45" i="1"/>
  <c r="P44" i="1"/>
  <c r="P43" i="1"/>
  <c r="P42" i="1"/>
  <c r="Q42" i="1" s="1"/>
  <c r="P41" i="1"/>
  <c r="P40" i="1"/>
  <c r="Q40" i="1" s="1"/>
  <c r="P39" i="1"/>
  <c r="O35" i="1"/>
  <c r="P35" i="1" s="1"/>
  <c r="N35" i="1"/>
  <c r="O34" i="1"/>
  <c r="O33" i="1"/>
  <c r="N33" i="1"/>
  <c r="O32" i="1"/>
  <c r="P32" i="1" s="1"/>
  <c r="N32" i="1"/>
  <c r="O31" i="1"/>
  <c r="P31" i="1" s="1"/>
  <c r="N31" i="1"/>
  <c r="O30" i="1"/>
  <c r="P30" i="1" s="1"/>
  <c r="N30" i="1"/>
  <c r="O29" i="1"/>
  <c r="P29" i="1" s="1"/>
  <c r="N29" i="1"/>
  <c r="O28" i="1"/>
  <c r="P28" i="1" s="1"/>
  <c r="N28" i="1"/>
  <c r="O27" i="1"/>
  <c r="N27" i="1"/>
  <c r="P34" i="1" l="1"/>
  <c r="P27" i="1"/>
  <c r="P33" i="1"/>
  <c r="N36" i="1"/>
  <c r="O36" i="1"/>
  <c r="Q44" i="1"/>
  <c r="Q46" i="1"/>
  <c r="Q39" i="1"/>
  <c r="Q41" i="1"/>
  <c r="Q43" i="1"/>
  <c r="Q45" i="1"/>
  <c r="Q47" i="1"/>
  <c r="P36" i="1" l="1"/>
  <c r="Q48" i="1"/>
</calcChain>
</file>

<file path=xl/sharedStrings.xml><?xml version="1.0" encoding="utf-8"?>
<sst xmlns="http://schemas.openxmlformats.org/spreadsheetml/2006/main" count="35" uniqueCount="20">
  <si>
    <t>Nombre del indicador</t>
  </si>
  <si>
    <t>Número y distribución porcentual de las personas sentenciadas según escolaridad y sexo</t>
  </si>
  <si>
    <t>Escolaridad</t>
  </si>
  <si>
    <t>Mujeres</t>
  </si>
  <si>
    <t>Hombres</t>
  </si>
  <si>
    <t>Total</t>
  </si>
  <si>
    <t>Secundaria o estudios técnicos con primaria terminada</t>
  </si>
  <si>
    <t>Preparatoria o estudios técnicos con secundaria terminada</t>
  </si>
  <si>
    <t>Primaria</t>
  </si>
  <si>
    <t>Profesional o normal con licenciatura</t>
  </si>
  <si>
    <t>No especificado</t>
  </si>
  <si>
    <t>Estudios técnicos con preparatoria terminada</t>
  </si>
  <si>
    <t>Ninguna</t>
  </si>
  <si>
    <t>Posgrado, maestría o doctorado</t>
  </si>
  <si>
    <t>Preescolar</t>
  </si>
  <si>
    <t>%</t>
  </si>
  <si>
    <t>Metadato</t>
  </si>
  <si>
    <t>Fórmula</t>
  </si>
  <si>
    <r>
      <rPr>
        <b/>
        <sz val="9"/>
        <color theme="1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 del TSJCDMX, con información de los juzgados penales y  juzgados penales de delitos no graves.
</t>
    </r>
    <r>
      <rPr>
        <b/>
        <sz val="9"/>
        <color theme="1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theme="1"/>
        <rFont val="Tahoma"/>
        <family val="2"/>
      </rPr>
      <t>Cobertura</t>
    </r>
    <r>
      <rPr>
        <sz val="9"/>
        <color theme="1"/>
        <rFont val="Tahoma"/>
        <family val="2"/>
      </rPr>
      <t xml:space="preserve">: Ciudad de México.
</t>
    </r>
    <r>
      <rPr>
        <b/>
        <sz val="9"/>
        <color theme="1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Personas sentenciadas.
</t>
    </r>
    <r>
      <rPr>
        <b/>
        <sz val="9"/>
        <color theme="1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Escolaridad y sexo.
</t>
    </r>
    <r>
      <rPr>
        <b/>
        <sz val="9"/>
        <color theme="1"/>
        <rFont val="Tahoma"/>
        <family val="2"/>
      </rPr>
      <t xml:space="preserve">Periodo de reporte: </t>
    </r>
    <r>
      <rPr>
        <sz val="9"/>
        <color theme="1"/>
        <rFont val="Tahoma"/>
        <family val="2"/>
      </rPr>
      <t>2017.</t>
    </r>
  </si>
  <si>
    <r>
      <t xml:space="preserve">
Donde:
%Pe = </t>
    </r>
    <r>
      <rPr>
        <sz val="9"/>
        <color theme="1"/>
        <rFont val="Tahoma"/>
        <family val="2"/>
      </rPr>
      <t xml:space="preserve">Porcentaje de personas sentenciadas por escolaridad y sexo.
</t>
    </r>
    <r>
      <rPr>
        <b/>
        <sz val="9"/>
        <color theme="1"/>
        <rFont val="Tahoma"/>
        <family val="2"/>
      </rPr>
      <t xml:space="preserve">
Tg = </t>
    </r>
    <r>
      <rPr>
        <sz val="9"/>
        <color theme="1"/>
        <rFont val="Tahoma"/>
        <family val="2"/>
      </rPr>
      <t>Número total de personas sentenciadas por  grado de escolaridad.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</si>
</sst>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[$€-2]* #,##0.00_-;\-[$€-2]* #,##0.00_-;_-[$€-2]* &quot;-&quot;??_-"/>
    <numFmt numFmtId="166" formatCode="_-* #,##0.00_-;\-* #,##0.00_-;_-* \-??_-;_-@_-"/>
    <numFmt numFmtId="167" formatCode="General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rgb="FF8F2829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">
    <xf numFmtId="0" fontId="0" fillId="0" borderId="0"/>
    <xf numFmtId="9" fontId="1" fillId="0" borderId="0" applyFont="0" applyFill="0" applyBorder="0" applyAlignment="0" applyProtection="0"/>
    <xf numFmtId="0" fontId="8" fillId="17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9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8" fillId="23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8" borderId="0" applyNumberFormat="0" applyBorder="0" applyAlignment="0" applyProtection="0"/>
    <xf numFmtId="0" fontId="8" fillId="20" borderId="0" applyNumberFormat="0" applyBorder="0" applyAlignment="0" applyProtection="0"/>
    <xf numFmtId="0" fontId="1" fillId="10" borderId="0" applyNumberFormat="0" applyBorder="0" applyAlignment="0" applyProtection="0"/>
    <xf numFmtId="0" fontId="8" fillId="23" borderId="0" applyNumberFormat="0" applyBorder="0" applyAlignment="0" applyProtection="0"/>
    <xf numFmtId="0" fontId="1" fillId="12" borderId="0" applyNumberFormat="0" applyBorder="0" applyAlignment="0" applyProtection="0"/>
    <xf numFmtId="0" fontId="8" fillId="26" borderId="0" applyNumberFormat="0" applyBorder="0" applyAlignment="0" applyProtection="0"/>
    <xf numFmtId="0" fontId="1" fillId="14" borderId="0" applyNumberFormat="0" applyBorder="0" applyAlignment="0" applyProtection="0"/>
    <xf numFmtId="0" fontId="9" fillId="27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19" borderId="0" applyNumberFormat="0" applyBorder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1" fillId="31" borderId="11" applyNumberFormat="0" applyAlignment="0" applyProtection="0"/>
    <xf numFmtId="0" fontId="12" fillId="32" borderId="12" applyNumberFormat="0" applyAlignment="0" applyProtection="0"/>
    <xf numFmtId="0" fontId="13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6" borderId="0" applyNumberFormat="0" applyBorder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0" fontId="15" fillId="22" borderId="11" applyNumberFormat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NumberFormat="0" applyFont="0" applyFill="0" applyBorder="0" applyAlignment="0" applyProtection="0"/>
    <xf numFmtId="43" fontId="19" fillId="0" borderId="0" applyNumberFormat="0" applyFont="0" applyFill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8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0" fontId="22" fillId="0" borderId="0"/>
    <xf numFmtId="0" fontId="22" fillId="0" borderId="0"/>
    <xf numFmtId="167" fontId="23" fillId="0" borderId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8" fillId="0" borderId="0"/>
    <xf numFmtId="0" fontId="1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9" fillId="0" borderId="0" applyNumberFormat="0" applyFont="0" applyFill="0" applyBorder="0" applyAlignment="0" applyProtection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9" fillId="38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5" fillId="31" borderId="1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2" xfId="0" applyFont="1" applyFill="1" applyBorder="1" applyAlignment="1">
      <alignment horizontal="center" vertical="center" textRotation="90"/>
    </xf>
    <xf numFmtId="0" fontId="3" fillId="15" borderId="3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6" borderId="5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3" fillId="15" borderId="8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16" borderId="6" xfId="0" applyFont="1" applyFill="1" applyBorder="1" applyAlignment="1">
      <alignment horizontal="left" vertical="center" wrapText="1"/>
    </xf>
    <xf numFmtId="0" fontId="6" fillId="16" borderId="10" xfId="0" applyFont="1" applyFill="1" applyBorder="1" applyAlignment="1">
      <alignment horizontal="left" vertical="center" wrapText="1"/>
    </xf>
    <xf numFmtId="0" fontId="7" fillId="16" borderId="5" xfId="0" applyFont="1" applyFill="1" applyBorder="1" applyAlignment="1">
      <alignment horizontal="left" vertical="top" wrapText="1"/>
    </xf>
    <xf numFmtId="0" fontId="7" fillId="16" borderId="6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vertical="center" wrapText="1"/>
    </xf>
    <xf numFmtId="164" fontId="33" fillId="0" borderId="0" xfId="1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/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Border="1"/>
    <xf numFmtId="0" fontId="32" fillId="0" borderId="0" xfId="0" applyFont="1" applyFill="1" applyAlignment="1">
      <alignment horizontal="left"/>
    </xf>
    <xf numFmtId="0" fontId="32" fillId="0" borderId="7" xfId="0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right"/>
    </xf>
    <xf numFmtId="0" fontId="32" fillId="0" borderId="0" xfId="0" applyFont="1" applyFill="1" applyAlignment="1">
      <alignment vertical="center"/>
    </xf>
    <xf numFmtId="0" fontId="33" fillId="0" borderId="0" xfId="0" applyFont="1" applyFill="1"/>
  </cellXfs>
  <cellStyles count="708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10" xfId="34"/>
    <cellStyle name="Cálculo 2 11" xfId="35"/>
    <cellStyle name="Cálculo 2 12" xfId="36"/>
    <cellStyle name="Cálculo 2 13" xfId="37"/>
    <cellStyle name="Cálculo 2 2" xfId="38"/>
    <cellStyle name="Cálculo 2 2 10" xfId="39"/>
    <cellStyle name="Cálculo 2 2 11" xfId="40"/>
    <cellStyle name="Cálculo 2 2 12" xfId="41"/>
    <cellStyle name="Cálculo 2 2 2" xfId="42"/>
    <cellStyle name="Cálculo 2 2 2 2" xfId="43"/>
    <cellStyle name="Cálculo 2 2 2 3" xfId="44"/>
    <cellStyle name="Cálculo 2 2 2 4" xfId="45"/>
    <cellStyle name="Cálculo 2 2 2 5" xfId="46"/>
    <cellStyle name="Cálculo 2 2 2 6" xfId="47"/>
    <cellStyle name="Cálculo 2 2 3" xfId="48"/>
    <cellStyle name="Cálculo 2 2 3 2" xfId="49"/>
    <cellStyle name="Cálculo 2 2 3 3" xfId="50"/>
    <cellStyle name="Cálculo 2 2 3 4" xfId="51"/>
    <cellStyle name="Cálculo 2 2 3 5" xfId="52"/>
    <cellStyle name="Cálculo 2 2 3 6" xfId="53"/>
    <cellStyle name="Cálculo 2 2 4" xfId="54"/>
    <cellStyle name="Cálculo 2 2 4 2" xfId="55"/>
    <cellStyle name="Cálculo 2 2 4 3" xfId="56"/>
    <cellStyle name="Cálculo 2 2 4 4" xfId="57"/>
    <cellStyle name="Cálculo 2 2 4 5" xfId="58"/>
    <cellStyle name="Cálculo 2 2 4 6" xfId="59"/>
    <cellStyle name="Cálculo 2 2 5" xfId="60"/>
    <cellStyle name="Cálculo 2 2 5 2" xfId="61"/>
    <cellStyle name="Cálculo 2 2 5 3" xfId="62"/>
    <cellStyle name="Cálculo 2 2 5 4" xfId="63"/>
    <cellStyle name="Cálculo 2 2 5 5" xfId="64"/>
    <cellStyle name="Cálculo 2 2 5 6" xfId="65"/>
    <cellStyle name="Cálculo 2 2 6" xfId="66"/>
    <cellStyle name="Cálculo 2 2 6 2" xfId="67"/>
    <cellStyle name="Cálculo 2 2 6 3" xfId="68"/>
    <cellStyle name="Cálculo 2 2 6 4" xfId="69"/>
    <cellStyle name="Cálculo 2 2 6 5" xfId="70"/>
    <cellStyle name="Cálculo 2 2 6 6" xfId="71"/>
    <cellStyle name="Cálculo 2 2 7" xfId="72"/>
    <cellStyle name="Cálculo 2 2 7 2" xfId="73"/>
    <cellStyle name="Cálculo 2 2 7 3" xfId="74"/>
    <cellStyle name="Cálculo 2 2 7 4" xfId="75"/>
    <cellStyle name="Cálculo 2 2 7 5" xfId="76"/>
    <cellStyle name="Cálculo 2 2 7 6" xfId="77"/>
    <cellStyle name="Cálculo 2 2 8" xfId="78"/>
    <cellStyle name="Cálculo 2 2 9" xfId="79"/>
    <cellStyle name="Cálculo 2 3" xfId="80"/>
    <cellStyle name="Cálculo 2 3 2" xfId="81"/>
    <cellStyle name="Cálculo 2 3 3" xfId="82"/>
    <cellStyle name="Cálculo 2 3 4" xfId="83"/>
    <cellStyle name="Cálculo 2 3 5" xfId="84"/>
    <cellStyle name="Cálculo 2 3 6" xfId="85"/>
    <cellStyle name="Cálculo 2 4" xfId="86"/>
    <cellStyle name="Cálculo 2 4 2" xfId="87"/>
    <cellStyle name="Cálculo 2 4 3" xfId="88"/>
    <cellStyle name="Cálculo 2 4 4" xfId="89"/>
    <cellStyle name="Cálculo 2 4 5" xfId="90"/>
    <cellStyle name="Cálculo 2 4 6" xfId="91"/>
    <cellStyle name="Cálculo 2 5" xfId="92"/>
    <cellStyle name="Cálculo 2 5 2" xfId="93"/>
    <cellStyle name="Cálculo 2 5 3" xfId="94"/>
    <cellStyle name="Cálculo 2 5 4" xfId="95"/>
    <cellStyle name="Cálculo 2 5 5" xfId="96"/>
    <cellStyle name="Cálculo 2 5 6" xfId="97"/>
    <cellStyle name="Cálculo 2 6" xfId="98"/>
    <cellStyle name="Cálculo 2 6 2" xfId="99"/>
    <cellStyle name="Cálculo 2 6 3" xfId="100"/>
    <cellStyle name="Cálculo 2 6 4" xfId="101"/>
    <cellStyle name="Cálculo 2 6 5" xfId="102"/>
    <cellStyle name="Cálculo 2 6 6" xfId="103"/>
    <cellStyle name="Cálculo 2 7" xfId="104"/>
    <cellStyle name="Cálculo 2 7 2" xfId="105"/>
    <cellStyle name="Cálculo 2 7 3" xfId="106"/>
    <cellStyle name="Cálculo 2 7 4" xfId="107"/>
    <cellStyle name="Cálculo 2 7 5" xfId="108"/>
    <cellStyle name="Cálculo 2 7 6" xfId="109"/>
    <cellStyle name="Cálculo 2 8" xfId="110"/>
    <cellStyle name="Cálculo 2 8 2" xfId="111"/>
    <cellStyle name="Cálculo 2 8 3" xfId="112"/>
    <cellStyle name="Cálculo 2 8 4" xfId="113"/>
    <cellStyle name="Cálculo 2 8 5" xfId="114"/>
    <cellStyle name="Cálculo 2 8 6" xfId="115"/>
    <cellStyle name="Cálculo 2 9" xfId="116"/>
    <cellStyle name="Celda de comprobación 2" xfId="117"/>
    <cellStyle name="Celda vinculada 2" xfId="118"/>
    <cellStyle name="Encabezado 4 2" xfId="119"/>
    <cellStyle name="Énfasis1 2" xfId="120"/>
    <cellStyle name="Énfasis2 2" xfId="121"/>
    <cellStyle name="Énfasis3 2" xfId="122"/>
    <cellStyle name="Énfasis4 2" xfId="123"/>
    <cellStyle name="Énfasis5 2" xfId="124"/>
    <cellStyle name="Énfasis6 2" xfId="125"/>
    <cellStyle name="Entrada 2" xfId="126"/>
    <cellStyle name="Entrada 2 10" xfId="127"/>
    <cellStyle name="Entrada 2 11" xfId="128"/>
    <cellStyle name="Entrada 2 12" xfId="129"/>
    <cellStyle name="Entrada 2 13" xfId="130"/>
    <cellStyle name="Entrada 2 2" xfId="131"/>
    <cellStyle name="Entrada 2 2 10" xfId="132"/>
    <cellStyle name="Entrada 2 2 11" xfId="133"/>
    <cellStyle name="Entrada 2 2 12" xfId="134"/>
    <cellStyle name="Entrada 2 2 2" xfId="135"/>
    <cellStyle name="Entrada 2 2 2 2" xfId="136"/>
    <cellStyle name="Entrada 2 2 2 3" xfId="137"/>
    <cellStyle name="Entrada 2 2 2 4" xfId="138"/>
    <cellStyle name="Entrada 2 2 2 5" xfId="139"/>
    <cellStyle name="Entrada 2 2 2 6" xfId="140"/>
    <cellStyle name="Entrada 2 2 3" xfId="141"/>
    <cellStyle name="Entrada 2 2 3 2" xfId="142"/>
    <cellStyle name="Entrada 2 2 3 3" xfId="143"/>
    <cellStyle name="Entrada 2 2 3 4" xfId="144"/>
    <cellStyle name="Entrada 2 2 3 5" xfId="145"/>
    <cellStyle name="Entrada 2 2 3 6" xfId="146"/>
    <cellStyle name="Entrada 2 2 4" xfId="147"/>
    <cellStyle name="Entrada 2 2 4 2" xfId="148"/>
    <cellStyle name="Entrada 2 2 4 3" xfId="149"/>
    <cellStyle name="Entrada 2 2 4 4" xfId="150"/>
    <cellStyle name="Entrada 2 2 4 5" xfId="151"/>
    <cellStyle name="Entrada 2 2 4 6" xfId="152"/>
    <cellStyle name="Entrada 2 2 5" xfId="153"/>
    <cellStyle name="Entrada 2 2 5 2" xfId="154"/>
    <cellStyle name="Entrada 2 2 5 3" xfId="155"/>
    <cellStyle name="Entrada 2 2 5 4" xfId="156"/>
    <cellStyle name="Entrada 2 2 5 5" xfId="157"/>
    <cellStyle name="Entrada 2 2 5 6" xfId="158"/>
    <cellStyle name="Entrada 2 2 6" xfId="159"/>
    <cellStyle name="Entrada 2 2 6 2" xfId="160"/>
    <cellStyle name="Entrada 2 2 6 3" xfId="161"/>
    <cellStyle name="Entrada 2 2 6 4" xfId="162"/>
    <cellStyle name="Entrada 2 2 6 5" xfId="163"/>
    <cellStyle name="Entrada 2 2 6 6" xfId="164"/>
    <cellStyle name="Entrada 2 2 7" xfId="165"/>
    <cellStyle name="Entrada 2 2 7 2" xfId="166"/>
    <cellStyle name="Entrada 2 2 7 3" xfId="167"/>
    <cellStyle name="Entrada 2 2 7 4" xfId="168"/>
    <cellStyle name="Entrada 2 2 7 5" xfId="169"/>
    <cellStyle name="Entrada 2 2 7 6" xfId="170"/>
    <cellStyle name="Entrada 2 2 8" xfId="171"/>
    <cellStyle name="Entrada 2 2 9" xfId="172"/>
    <cellStyle name="Entrada 2 3" xfId="173"/>
    <cellStyle name="Entrada 2 3 2" xfId="174"/>
    <cellStyle name="Entrada 2 3 3" xfId="175"/>
    <cellStyle name="Entrada 2 3 4" xfId="176"/>
    <cellStyle name="Entrada 2 3 5" xfId="177"/>
    <cellStyle name="Entrada 2 3 6" xfId="178"/>
    <cellStyle name="Entrada 2 4" xfId="179"/>
    <cellStyle name="Entrada 2 4 2" xfId="180"/>
    <cellStyle name="Entrada 2 4 3" xfId="181"/>
    <cellStyle name="Entrada 2 4 4" xfId="182"/>
    <cellStyle name="Entrada 2 4 5" xfId="183"/>
    <cellStyle name="Entrada 2 4 6" xfId="184"/>
    <cellStyle name="Entrada 2 5" xfId="185"/>
    <cellStyle name="Entrada 2 5 2" xfId="186"/>
    <cellStyle name="Entrada 2 5 3" xfId="187"/>
    <cellStyle name="Entrada 2 5 4" xfId="188"/>
    <cellStyle name="Entrada 2 5 5" xfId="189"/>
    <cellStyle name="Entrada 2 5 6" xfId="190"/>
    <cellStyle name="Entrada 2 6" xfId="191"/>
    <cellStyle name="Entrada 2 6 2" xfId="192"/>
    <cellStyle name="Entrada 2 6 3" xfId="193"/>
    <cellStyle name="Entrada 2 6 4" xfId="194"/>
    <cellStyle name="Entrada 2 6 5" xfId="195"/>
    <cellStyle name="Entrada 2 6 6" xfId="196"/>
    <cellStyle name="Entrada 2 7" xfId="197"/>
    <cellStyle name="Entrada 2 7 2" xfId="198"/>
    <cellStyle name="Entrada 2 7 3" xfId="199"/>
    <cellStyle name="Entrada 2 7 4" xfId="200"/>
    <cellStyle name="Entrada 2 7 5" xfId="201"/>
    <cellStyle name="Entrada 2 7 6" xfId="202"/>
    <cellStyle name="Entrada 2 8" xfId="203"/>
    <cellStyle name="Entrada 2 8 2" xfId="204"/>
    <cellStyle name="Entrada 2 8 3" xfId="205"/>
    <cellStyle name="Entrada 2 8 4" xfId="206"/>
    <cellStyle name="Entrada 2 8 5" xfId="207"/>
    <cellStyle name="Entrada 2 8 6" xfId="208"/>
    <cellStyle name="Entrada 2 9" xfId="209"/>
    <cellStyle name="Euro" xfId="210"/>
    <cellStyle name="Hipervínculo 2" xfId="211"/>
    <cellStyle name="Hipervínculo 2 2" xfId="212"/>
    <cellStyle name="Hipervínculo 3" xfId="213"/>
    <cellStyle name="Incorrecto 2" xfId="214"/>
    <cellStyle name="Millares 10" xfId="215"/>
    <cellStyle name="Millares 2" xfId="216"/>
    <cellStyle name="Millares 2 2" xfId="217"/>
    <cellStyle name="Millares 2 2 2" xfId="218"/>
    <cellStyle name="Millares 2 2 2 2" xfId="219"/>
    <cellStyle name="Millares 2 3" xfId="220"/>
    <cellStyle name="Millares 2 3 2" xfId="221"/>
    <cellStyle name="Millares 2 4" xfId="222"/>
    <cellStyle name="Millares 2 4 2" xfId="223"/>
    <cellStyle name="Millares 2 5" xfId="224"/>
    <cellStyle name="Millares 2_Xl0000212" xfId="225"/>
    <cellStyle name="Millares 3" xfId="226"/>
    <cellStyle name="Millares 3 2" xfId="227"/>
    <cellStyle name="Millares 3 2 2" xfId="228"/>
    <cellStyle name="Millares 3 2 2 2" xfId="229"/>
    <cellStyle name="Millares 3 2 3" xfId="230"/>
    <cellStyle name="Millares 3 3" xfId="231"/>
    <cellStyle name="Millares 4" xfId="232"/>
    <cellStyle name="Millares 4 2" xfId="233"/>
    <cellStyle name="Millares 4 2 2" xfId="234"/>
    <cellStyle name="Millares 4 3" xfId="235"/>
    <cellStyle name="Millares 5" xfId="236"/>
    <cellStyle name="Millares 6" xfId="237"/>
    <cellStyle name="Millares 6 2" xfId="238"/>
    <cellStyle name="Millares 7" xfId="239"/>
    <cellStyle name="Millares 7 2" xfId="240"/>
    <cellStyle name="Millares 8" xfId="241"/>
    <cellStyle name="Millares 8 2" xfId="242"/>
    <cellStyle name="Millares 9" xfId="243"/>
    <cellStyle name="Millares 9 2" xfId="244"/>
    <cellStyle name="Neutral 2" xfId="245"/>
    <cellStyle name="Normal" xfId="0" builtinId="0"/>
    <cellStyle name="Normal 10" xfId="246"/>
    <cellStyle name="Normal 10 2" xfId="247"/>
    <cellStyle name="Normal 10 3" xfId="248"/>
    <cellStyle name="Normal 11" xfId="249"/>
    <cellStyle name="Normal 11 2" xfId="250"/>
    <cellStyle name="Normal 11 2 2" xfId="251"/>
    <cellStyle name="Normal 11 2 2 2" xfId="252"/>
    <cellStyle name="Normal 11 2 3" xfId="253"/>
    <cellStyle name="Normal 12" xfId="254"/>
    <cellStyle name="Normal 12 2" xfId="255"/>
    <cellStyle name="Normal 13" xfId="256"/>
    <cellStyle name="Normal 13 2" xfId="257"/>
    <cellStyle name="Normal 14" xfId="258"/>
    <cellStyle name="Normal 14 2" xfId="259"/>
    <cellStyle name="Normal 15" xfId="260"/>
    <cellStyle name="Normal 15 2" xfId="261"/>
    <cellStyle name="Normal 16" xfId="262"/>
    <cellStyle name="Normal 16 10" xfId="263"/>
    <cellStyle name="Normal 16 11" xfId="264"/>
    <cellStyle name="Normal 16 12" xfId="265"/>
    <cellStyle name="Normal 16 13" xfId="266"/>
    <cellStyle name="Normal 16 14" xfId="267"/>
    <cellStyle name="Normal 16 15" xfId="268"/>
    <cellStyle name="Normal 16 16" xfId="269"/>
    <cellStyle name="Normal 16 2" xfId="270"/>
    <cellStyle name="Normal 16 3" xfId="271"/>
    <cellStyle name="Normal 16 4" xfId="272"/>
    <cellStyle name="Normal 16 5" xfId="273"/>
    <cellStyle name="Normal 16 6" xfId="274"/>
    <cellStyle name="Normal 16 7" xfId="275"/>
    <cellStyle name="Normal 16 8" xfId="276"/>
    <cellStyle name="Normal 16 9" xfId="277"/>
    <cellStyle name="Normal 17" xfId="278"/>
    <cellStyle name="Normal 17 2" xfId="279"/>
    <cellStyle name="Normal 18" xfId="280"/>
    <cellStyle name="Normal 18 2" xfId="281"/>
    <cellStyle name="Normal 18 2 2" xfId="282"/>
    <cellStyle name="Normal 18 2 2 2" xfId="283"/>
    <cellStyle name="Normal 18 2 3" xfId="284"/>
    <cellStyle name="Normal 18 3" xfId="285"/>
    <cellStyle name="Normal 18 3 2" xfId="286"/>
    <cellStyle name="Normal 18 4" xfId="287"/>
    <cellStyle name="Normal 19" xfId="288"/>
    <cellStyle name="Normal 19 2" xfId="289"/>
    <cellStyle name="Normal 2" xfId="290"/>
    <cellStyle name="Normal 2 2" xfId="291"/>
    <cellStyle name="Normal 2 2 2" xfId="292"/>
    <cellStyle name="Normal 2 3" xfId="293"/>
    <cellStyle name="Normal 2 3 2" xfId="294"/>
    <cellStyle name="Normal 2_Reporte Mensual Febrero" xfId="295"/>
    <cellStyle name="Normal 20" xfId="296"/>
    <cellStyle name="Normal 20 2" xfId="297"/>
    <cellStyle name="Normal 21" xfId="298"/>
    <cellStyle name="Normal 21 2" xfId="299"/>
    <cellStyle name="Normal 22" xfId="300"/>
    <cellStyle name="Normal 22 2" xfId="301"/>
    <cellStyle name="Normal 23" xfId="302"/>
    <cellStyle name="Normal 23 2" xfId="303"/>
    <cellStyle name="Normal 24" xfId="304"/>
    <cellStyle name="Normal 24 2" xfId="305"/>
    <cellStyle name="Normal 24 3" xfId="306"/>
    <cellStyle name="Normal 25" xfId="307"/>
    <cellStyle name="Normal 25 2" xfId="308"/>
    <cellStyle name="Normal 25 3" xfId="309"/>
    <cellStyle name="Normal 25 3 2" xfId="310"/>
    <cellStyle name="Normal 25 4" xfId="311"/>
    <cellStyle name="Normal 26" xfId="312"/>
    <cellStyle name="Normal 26 2" xfId="313"/>
    <cellStyle name="Normal 27" xfId="314"/>
    <cellStyle name="Normal 28" xfId="315"/>
    <cellStyle name="Normal 29" xfId="316"/>
    <cellStyle name="Normal 3" xfId="317"/>
    <cellStyle name="Normal 3 2" xfId="318"/>
    <cellStyle name="Normal 3 3" xfId="319"/>
    <cellStyle name="Normal 3 4" xfId="320"/>
    <cellStyle name="Normal 3 5" xfId="321"/>
    <cellStyle name="Normal 3 5 2" xfId="322"/>
    <cellStyle name="Normal 30" xfId="323"/>
    <cellStyle name="Normal 31" xfId="324"/>
    <cellStyle name="Normal 32" xfId="325"/>
    <cellStyle name="Normal 4" xfId="326"/>
    <cellStyle name="Normal 4 2" xfId="327"/>
    <cellStyle name="Normal 4 2 2" xfId="328"/>
    <cellStyle name="Normal 4 2 3" xfId="329"/>
    <cellStyle name="Normal 4 3" xfId="330"/>
    <cellStyle name="Normal 4 3 2" xfId="331"/>
    <cellStyle name="Normal 5" xfId="332"/>
    <cellStyle name="Normal 5 2" xfId="333"/>
    <cellStyle name="Normal 5 2 2" xfId="334"/>
    <cellStyle name="Normal 5 2 2 2" xfId="335"/>
    <cellStyle name="Normal 5 2 2 2 2" xfId="336"/>
    <cellStyle name="Normal 5 2 2 3" xfId="337"/>
    <cellStyle name="Normal 5 2 3" xfId="338"/>
    <cellStyle name="Normal 5 2 3 2" xfId="339"/>
    <cellStyle name="Normal 5 2 4" xfId="340"/>
    <cellStyle name="Normal 5 3" xfId="341"/>
    <cellStyle name="Normal 5 3 2" xfId="342"/>
    <cellStyle name="Normal 5 3 2 2" xfId="343"/>
    <cellStyle name="Normal 5 3 3" xfId="344"/>
    <cellStyle name="Normal 5 4" xfId="345"/>
    <cellStyle name="Normal 5 4 2" xfId="346"/>
    <cellStyle name="Normal 5 5" xfId="347"/>
    <cellStyle name="Normal 5 5 2" xfId="348"/>
    <cellStyle name="Normal 5 6" xfId="349"/>
    <cellStyle name="Normal 5 7" xfId="350"/>
    <cellStyle name="Normal 5_Reporte Mensual Junio _segunda parte" xfId="351"/>
    <cellStyle name="Normal 6" xfId="352"/>
    <cellStyle name="Normal 6 2" xfId="353"/>
    <cellStyle name="Normal 6 2 2" xfId="354"/>
    <cellStyle name="Normal 6 2 2 2" xfId="355"/>
    <cellStyle name="Normal 6 2 3" xfId="356"/>
    <cellStyle name="Normal 6 3" xfId="357"/>
    <cellStyle name="Normal 6 3 2" xfId="358"/>
    <cellStyle name="Normal 7" xfId="359"/>
    <cellStyle name="Normal 7 2" xfId="360"/>
    <cellStyle name="Normal 7 2 2" xfId="361"/>
    <cellStyle name="Normal 7 2 2 2" xfId="362"/>
    <cellStyle name="Normal 7 2 3" xfId="363"/>
    <cellStyle name="Normal 7 3" xfId="364"/>
    <cellStyle name="Normal 7 3 2" xfId="365"/>
    <cellStyle name="Normal 7_Reporte Mensual Junio _segunda parte" xfId="366"/>
    <cellStyle name="Normal 8" xfId="367"/>
    <cellStyle name="Normal 8 2" xfId="368"/>
    <cellStyle name="Normal 8 2 2" xfId="369"/>
    <cellStyle name="Normal 8 2 2 2" xfId="370"/>
    <cellStyle name="Normal 8 2 3" xfId="371"/>
    <cellStyle name="Normal 8 3" xfId="372"/>
    <cellStyle name="Normal 8 3 2" xfId="373"/>
    <cellStyle name="Normal 8 4" xfId="374"/>
    <cellStyle name="Normal 8 4 2" xfId="375"/>
    <cellStyle name="Normal 8 4 2 2" xfId="376"/>
    <cellStyle name="Normal 8 4 2 2 2" xfId="377"/>
    <cellStyle name="Normal 8 4 2 3" xfId="378"/>
    <cellStyle name="Normal 8 4 2 3 2" xfId="379"/>
    <cellStyle name="Normal 8 4 2 3 2 2" xfId="380"/>
    <cellStyle name="Normal 8 4 2 3 2 2 2" xfId="381"/>
    <cellStyle name="Normal 8 4 2 3 2 2 2 2" xfId="382"/>
    <cellStyle name="Normal 8 4 2 3 2 2 2 2 2" xfId="383"/>
    <cellStyle name="Normal 8 4 2 3 2 2 2 3" xfId="384"/>
    <cellStyle name="Normal 8 4 2 3 2 2 3" xfId="385"/>
    <cellStyle name="Normal 8 4 2 3 2 3" xfId="386"/>
    <cellStyle name="Normal 8 4 2 3 3" xfId="387"/>
    <cellStyle name="Normal 8 4 2 4" xfId="388"/>
    <cellStyle name="Normal 8 4 3" xfId="389"/>
    <cellStyle name="Normal 9" xfId="390"/>
    <cellStyle name="Normal 9 2" xfId="391"/>
    <cellStyle name="Normal 9 2 2" xfId="392"/>
    <cellStyle name="Normal 9 2 2 2" xfId="393"/>
    <cellStyle name="Normal 9 2 3" xfId="394"/>
    <cellStyle name="Normal 9 3" xfId="395"/>
    <cellStyle name="Normal 9 3 2" xfId="396"/>
    <cellStyle name="Normal 9 4" xfId="397"/>
    <cellStyle name="Normal 9 4 2" xfId="398"/>
    <cellStyle name="Normal 9 4 2 2" xfId="399"/>
    <cellStyle name="Normal 9 4 2 2 2" xfId="400"/>
    <cellStyle name="Normal 9 4 2 3" xfId="401"/>
    <cellStyle name="Normal 9 4 2 3 2" xfId="402"/>
    <cellStyle name="Normal 9 4 2 3 2 2" xfId="403"/>
    <cellStyle name="Normal 9 4 2 3 2 2 2" xfId="404"/>
    <cellStyle name="Normal 9 4 2 3 2 2 2 2" xfId="405"/>
    <cellStyle name="Normal 9 4 2 3 2 2 2 2 2" xfId="406"/>
    <cellStyle name="Normal 9 4 2 3 2 2 2 3" xfId="407"/>
    <cellStyle name="Normal 9 4 2 3 2 2 3" xfId="408"/>
    <cellStyle name="Normal 9 4 2 3 2 3" xfId="409"/>
    <cellStyle name="Normal 9 4 2 3 3" xfId="410"/>
    <cellStyle name="Normal 9 4 2 4" xfId="411"/>
    <cellStyle name="Normal 9 4 3" xfId="412"/>
    <cellStyle name="Notas 2" xfId="413"/>
    <cellStyle name="Notas 2 10" xfId="414"/>
    <cellStyle name="Notas 2 11" xfId="415"/>
    <cellStyle name="Notas 2 12" xfId="416"/>
    <cellStyle name="Notas 2 13" xfId="417"/>
    <cellStyle name="Notas 2 14" xfId="418"/>
    <cellStyle name="Notas 2 2" xfId="419"/>
    <cellStyle name="Notas 2 2 2" xfId="420"/>
    <cellStyle name="Notas 2 3" xfId="421"/>
    <cellStyle name="Notas 2 3 10" xfId="422"/>
    <cellStyle name="Notas 2 3 11" xfId="423"/>
    <cellStyle name="Notas 2 3 12" xfId="424"/>
    <cellStyle name="Notas 2 3 2" xfId="425"/>
    <cellStyle name="Notas 2 3 2 2" xfId="426"/>
    <cellStyle name="Notas 2 3 2 3" xfId="427"/>
    <cellStyle name="Notas 2 3 2 4" xfId="428"/>
    <cellStyle name="Notas 2 3 2 5" xfId="429"/>
    <cellStyle name="Notas 2 3 2 6" xfId="430"/>
    <cellStyle name="Notas 2 3 3" xfId="431"/>
    <cellStyle name="Notas 2 3 3 2" xfId="432"/>
    <cellStyle name="Notas 2 3 3 3" xfId="433"/>
    <cellStyle name="Notas 2 3 3 4" xfId="434"/>
    <cellStyle name="Notas 2 3 3 5" xfId="435"/>
    <cellStyle name="Notas 2 3 3 6" xfId="436"/>
    <cellStyle name="Notas 2 3 4" xfId="437"/>
    <cellStyle name="Notas 2 3 4 2" xfId="438"/>
    <cellStyle name="Notas 2 3 4 3" xfId="439"/>
    <cellStyle name="Notas 2 3 4 4" xfId="440"/>
    <cellStyle name="Notas 2 3 4 5" xfId="441"/>
    <cellStyle name="Notas 2 3 4 6" xfId="442"/>
    <cellStyle name="Notas 2 3 5" xfId="443"/>
    <cellStyle name="Notas 2 3 5 2" xfId="444"/>
    <cellStyle name="Notas 2 3 5 3" xfId="445"/>
    <cellStyle name="Notas 2 3 5 4" xfId="446"/>
    <cellStyle name="Notas 2 3 5 5" xfId="447"/>
    <cellStyle name="Notas 2 3 5 6" xfId="448"/>
    <cellStyle name="Notas 2 3 6" xfId="449"/>
    <cellStyle name="Notas 2 3 6 2" xfId="450"/>
    <cellStyle name="Notas 2 3 6 3" xfId="451"/>
    <cellStyle name="Notas 2 3 6 4" xfId="452"/>
    <cellStyle name="Notas 2 3 6 5" xfId="453"/>
    <cellStyle name="Notas 2 3 6 6" xfId="454"/>
    <cellStyle name="Notas 2 3 7" xfId="455"/>
    <cellStyle name="Notas 2 3 7 2" xfId="456"/>
    <cellStyle name="Notas 2 3 7 3" xfId="457"/>
    <cellStyle name="Notas 2 3 7 4" xfId="458"/>
    <cellStyle name="Notas 2 3 7 5" xfId="459"/>
    <cellStyle name="Notas 2 3 7 6" xfId="460"/>
    <cellStyle name="Notas 2 3 8" xfId="461"/>
    <cellStyle name="Notas 2 3 9" xfId="462"/>
    <cellStyle name="Notas 2 4" xfId="463"/>
    <cellStyle name="Notas 2 4 2" xfId="464"/>
    <cellStyle name="Notas 2 4 3" xfId="465"/>
    <cellStyle name="Notas 2 4 4" xfId="466"/>
    <cellStyle name="Notas 2 4 5" xfId="467"/>
    <cellStyle name="Notas 2 4 6" xfId="468"/>
    <cellStyle name="Notas 2 5" xfId="469"/>
    <cellStyle name="Notas 2 5 2" xfId="470"/>
    <cellStyle name="Notas 2 5 3" xfId="471"/>
    <cellStyle name="Notas 2 5 4" xfId="472"/>
    <cellStyle name="Notas 2 5 5" xfId="473"/>
    <cellStyle name="Notas 2 5 6" xfId="474"/>
    <cellStyle name="Notas 2 6" xfId="475"/>
    <cellStyle name="Notas 2 6 2" xfId="476"/>
    <cellStyle name="Notas 2 6 3" xfId="477"/>
    <cellStyle name="Notas 2 6 4" xfId="478"/>
    <cellStyle name="Notas 2 6 5" xfId="479"/>
    <cellStyle name="Notas 2 6 6" xfId="480"/>
    <cellStyle name="Notas 2 7" xfId="481"/>
    <cellStyle name="Notas 2 7 2" xfId="482"/>
    <cellStyle name="Notas 2 7 3" xfId="483"/>
    <cellStyle name="Notas 2 7 4" xfId="484"/>
    <cellStyle name="Notas 2 7 5" xfId="485"/>
    <cellStyle name="Notas 2 7 6" xfId="486"/>
    <cellStyle name="Notas 2 8" xfId="487"/>
    <cellStyle name="Notas 2 8 2" xfId="488"/>
    <cellStyle name="Notas 2 8 3" xfId="489"/>
    <cellStyle name="Notas 2 8 4" xfId="490"/>
    <cellStyle name="Notas 2 8 5" xfId="491"/>
    <cellStyle name="Notas 2 8 6" xfId="492"/>
    <cellStyle name="Notas 2 9" xfId="493"/>
    <cellStyle name="Notas 2 9 2" xfId="494"/>
    <cellStyle name="Notas 2 9 3" xfId="495"/>
    <cellStyle name="Notas 2 9 4" xfId="496"/>
    <cellStyle name="Notas 2 9 5" xfId="497"/>
    <cellStyle name="Notas 2 9 6" xfId="498"/>
    <cellStyle name="Notas 3" xfId="499"/>
    <cellStyle name="Notas 4" xfId="500"/>
    <cellStyle name="Porcentaje" xfId="1" builtinId="5"/>
    <cellStyle name="Porcentaje 2" xfId="501"/>
    <cellStyle name="Porcentaje 2 2" xfId="502"/>
    <cellStyle name="Porcentaje 3" xfId="503"/>
    <cellStyle name="Porcentaje 3 2" xfId="504"/>
    <cellStyle name="Salida 2" xfId="505"/>
    <cellStyle name="Salida 2 10" xfId="506"/>
    <cellStyle name="Salida 2 11" xfId="507"/>
    <cellStyle name="Salida 2 12" xfId="508"/>
    <cellStyle name="Salida 2 13" xfId="509"/>
    <cellStyle name="Salida 2 2" xfId="510"/>
    <cellStyle name="Salida 2 2 10" xfId="511"/>
    <cellStyle name="Salida 2 2 11" xfId="512"/>
    <cellStyle name="Salida 2 2 12" xfId="513"/>
    <cellStyle name="Salida 2 2 2" xfId="514"/>
    <cellStyle name="Salida 2 2 2 2" xfId="515"/>
    <cellStyle name="Salida 2 2 2 3" xfId="516"/>
    <cellStyle name="Salida 2 2 2 4" xfId="517"/>
    <cellStyle name="Salida 2 2 2 5" xfId="518"/>
    <cellStyle name="Salida 2 2 2 6" xfId="519"/>
    <cellStyle name="Salida 2 2 3" xfId="520"/>
    <cellStyle name="Salida 2 2 3 2" xfId="521"/>
    <cellStyle name="Salida 2 2 3 3" xfId="522"/>
    <cellStyle name="Salida 2 2 3 4" xfId="523"/>
    <cellStyle name="Salida 2 2 3 5" xfId="524"/>
    <cellStyle name="Salida 2 2 3 6" xfId="525"/>
    <cellStyle name="Salida 2 2 4" xfId="526"/>
    <cellStyle name="Salida 2 2 4 2" xfId="527"/>
    <cellStyle name="Salida 2 2 4 3" xfId="528"/>
    <cellStyle name="Salida 2 2 4 4" xfId="529"/>
    <cellStyle name="Salida 2 2 4 5" xfId="530"/>
    <cellStyle name="Salida 2 2 4 6" xfId="531"/>
    <cellStyle name="Salida 2 2 5" xfId="532"/>
    <cellStyle name="Salida 2 2 5 2" xfId="533"/>
    <cellStyle name="Salida 2 2 5 3" xfId="534"/>
    <cellStyle name="Salida 2 2 5 4" xfId="535"/>
    <cellStyle name="Salida 2 2 5 5" xfId="536"/>
    <cellStyle name="Salida 2 2 5 6" xfId="537"/>
    <cellStyle name="Salida 2 2 6" xfId="538"/>
    <cellStyle name="Salida 2 2 6 2" xfId="539"/>
    <cellStyle name="Salida 2 2 6 3" xfId="540"/>
    <cellStyle name="Salida 2 2 6 4" xfId="541"/>
    <cellStyle name="Salida 2 2 6 5" xfId="542"/>
    <cellStyle name="Salida 2 2 6 6" xfId="543"/>
    <cellStyle name="Salida 2 2 7" xfId="544"/>
    <cellStyle name="Salida 2 2 7 2" xfId="545"/>
    <cellStyle name="Salida 2 2 7 3" xfId="546"/>
    <cellStyle name="Salida 2 2 7 4" xfId="547"/>
    <cellStyle name="Salida 2 2 7 5" xfId="548"/>
    <cellStyle name="Salida 2 2 7 6" xfId="549"/>
    <cellStyle name="Salida 2 2 8" xfId="550"/>
    <cellStyle name="Salida 2 2 9" xfId="551"/>
    <cellStyle name="Salida 2 3" xfId="552"/>
    <cellStyle name="Salida 2 3 2" xfId="553"/>
    <cellStyle name="Salida 2 3 3" xfId="554"/>
    <cellStyle name="Salida 2 3 4" xfId="555"/>
    <cellStyle name="Salida 2 3 5" xfId="556"/>
    <cellStyle name="Salida 2 3 6" xfId="557"/>
    <cellStyle name="Salida 2 4" xfId="558"/>
    <cellStyle name="Salida 2 4 2" xfId="559"/>
    <cellStyle name="Salida 2 4 3" xfId="560"/>
    <cellStyle name="Salida 2 4 4" xfId="561"/>
    <cellStyle name="Salida 2 4 5" xfId="562"/>
    <cellStyle name="Salida 2 4 6" xfId="563"/>
    <cellStyle name="Salida 2 5" xfId="564"/>
    <cellStyle name="Salida 2 5 2" xfId="565"/>
    <cellStyle name="Salida 2 5 3" xfId="566"/>
    <cellStyle name="Salida 2 5 4" xfId="567"/>
    <cellStyle name="Salida 2 5 5" xfId="568"/>
    <cellStyle name="Salida 2 5 6" xfId="569"/>
    <cellStyle name="Salida 2 6" xfId="570"/>
    <cellStyle name="Salida 2 6 2" xfId="571"/>
    <cellStyle name="Salida 2 6 3" xfId="572"/>
    <cellStyle name="Salida 2 6 4" xfId="573"/>
    <cellStyle name="Salida 2 6 5" xfId="574"/>
    <cellStyle name="Salida 2 6 6" xfId="575"/>
    <cellStyle name="Salida 2 7" xfId="576"/>
    <cellStyle name="Salida 2 7 2" xfId="577"/>
    <cellStyle name="Salida 2 7 3" xfId="578"/>
    <cellStyle name="Salida 2 7 4" xfId="579"/>
    <cellStyle name="Salida 2 7 5" xfId="580"/>
    <cellStyle name="Salida 2 7 6" xfId="581"/>
    <cellStyle name="Salida 2 8" xfId="582"/>
    <cellStyle name="Salida 2 8 2" xfId="583"/>
    <cellStyle name="Salida 2 8 3" xfId="584"/>
    <cellStyle name="Salida 2 8 4" xfId="585"/>
    <cellStyle name="Salida 2 8 5" xfId="586"/>
    <cellStyle name="Salida 2 8 6" xfId="587"/>
    <cellStyle name="Salida 2 9" xfId="588"/>
    <cellStyle name="Texto de advertencia 2" xfId="589"/>
    <cellStyle name="Texto explicativo 2" xfId="590"/>
    <cellStyle name="Título 1 2" xfId="591"/>
    <cellStyle name="Título 2 2" xfId="592"/>
    <cellStyle name="Título 3 2" xfId="593"/>
    <cellStyle name="Título 3 2 10" xfId="594"/>
    <cellStyle name="Título 3 2 2" xfId="595"/>
    <cellStyle name="Título 3 2 2 2" xfId="596"/>
    <cellStyle name="Título 3 2 2 3" xfId="597"/>
    <cellStyle name="Título 3 2 2 4" xfId="598"/>
    <cellStyle name="Título 3 2 2 5" xfId="599"/>
    <cellStyle name="Título 3 2 3" xfId="600"/>
    <cellStyle name="Título 3 2 3 2" xfId="601"/>
    <cellStyle name="Título 3 2 3 3" xfId="602"/>
    <cellStyle name="Título 3 2 3 4" xfId="603"/>
    <cellStyle name="Título 3 2 3 5" xfId="604"/>
    <cellStyle name="Título 3 2 4" xfId="605"/>
    <cellStyle name="Título 3 2 4 2" xfId="606"/>
    <cellStyle name="Título 3 2 4 3" xfId="607"/>
    <cellStyle name="Título 3 2 4 4" xfId="608"/>
    <cellStyle name="Título 3 2 4 5" xfId="609"/>
    <cellStyle name="Título 3 2 5" xfId="610"/>
    <cellStyle name="Título 3 2 5 2" xfId="611"/>
    <cellStyle name="Título 3 2 5 3" xfId="612"/>
    <cellStyle name="Título 3 2 5 4" xfId="613"/>
    <cellStyle name="Título 3 2 5 5" xfId="614"/>
    <cellStyle name="Título 3 2 6" xfId="615"/>
    <cellStyle name="Título 3 2 6 2" xfId="616"/>
    <cellStyle name="Título 3 2 6 3" xfId="617"/>
    <cellStyle name="Título 3 2 6 4" xfId="618"/>
    <cellStyle name="Título 3 2 6 5" xfId="619"/>
    <cellStyle name="Título 3 2 7" xfId="620"/>
    <cellStyle name="Título 3 2 8" xfId="621"/>
    <cellStyle name="Título 3 2 9" xfId="622"/>
    <cellStyle name="Título 4" xfId="623"/>
    <cellStyle name="Total 2" xfId="624"/>
    <cellStyle name="Total 2 10" xfId="625"/>
    <cellStyle name="Total 2 11" xfId="626"/>
    <cellStyle name="Total 2 12" xfId="627"/>
    <cellStyle name="Total 2 13" xfId="628"/>
    <cellStyle name="Total 2 2" xfId="629"/>
    <cellStyle name="Total 2 2 10" xfId="630"/>
    <cellStyle name="Total 2 2 11" xfId="631"/>
    <cellStyle name="Total 2 2 12" xfId="632"/>
    <cellStyle name="Total 2 2 2" xfId="633"/>
    <cellStyle name="Total 2 2 2 2" xfId="634"/>
    <cellStyle name="Total 2 2 2 3" xfId="635"/>
    <cellStyle name="Total 2 2 2 4" xfId="636"/>
    <cellStyle name="Total 2 2 2 5" xfId="637"/>
    <cellStyle name="Total 2 2 2 6" xfId="638"/>
    <cellStyle name="Total 2 2 3" xfId="639"/>
    <cellStyle name="Total 2 2 3 2" xfId="640"/>
    <cellStyle name="Total 2 2 3 3" xfId="641"/>
    <cellStyle name="Total 2 2 3 4" xfId="642"/>
    <cellStyle name="Total 2 2 3 5" xfId="643"/>
    <cellStyle name="Total 2 2 3 6" xfId="644"/>
    <cellStyle name="Total 2 2 4" xfId="645"/>
    <cellStyle name="Total 2 2 4 2" xfId="646"/>
    <cellStyle name="Total 2 2 4 3" xfId="647"/>
    <cellStyle name="Total 2 2 4 4" xfId="648"/>
    <cellStyle name="Total 2 2 4 5" xfId="649"/>
    <cellStyle name="Total 2 2 4 6" xfId="650"/>
    <cellStyle name="Total 2 2 5" xfId="651"/>
    <cellStyle name="Total 2 2 5 2" xfId="652"/>
    <cellStyle name="Total 2 2 5 3" xfId="653"/>
    <cellStyle name="Total 2 2 5 4" xfId="654"/>
    <cellStyle name="Total 2 2 5 5" xfId="655"/>
    <cellStyle name="Total 2 2 5 6" xfId="656"/>
    <cellStyle name="Total 2 2 6" xfId="657"/>
    <cellStyle name="Total 2 2 6 2" xfId="658"/>
    <cellStyle name="Total 2 2 6 3" xfId="659"/>
    <cellStyle name="Total 2 2 6 4" xfId="660"/>
    <cellStyle name="Total 2 2 6 5" xfId="661"/>
    <cellStyle name="Total 2 2 6 6" xfId="662"/>
    <cellStyle name="Total 2 2 7" xfId="663"/>
    <cellStyle name="Total 2 2 7 2" xfId="664"/>
    <cellStyle name="Total 2 2 7 3" xfId="665"/>
    <cellStyle name="Total 2 2 7 4" xfId="666"/>
    <cellStyle name="Total 2 2 7 5" xfId="667"/>
    <cellStyle name="Total 2 2 7 6" xfId="668"/>
    <cellStyle name="Total 2 2 8" xfId="669"/>
    <cellStyle name="Total 2 2 9" xfId="670"/>
    <cellStyle name="Total 2 3" xfId="671"/>
    <cellStyle name="Total 2 3 2" xfId="672"/>
    <cellStyle name="Total 2 3 3" xfId="673"/>
    <cellStyle name="Total 2 3 4" xfId="674"/>
    <cellStyle name="Total 2 3 5" xfId="675"/>
    <cellStyle name="Total 2 3 6" xfId="676"/>
    <cellStyle name="Total 2 4" xfId="677"/>
    <cellStyle name="Total 2 4 2" xfId="678"/>
    <cellStyle name="Total 2 4 3" xfId="679"/>
    <cellStyle name="Total 2 4 4" xfId="680"/>
    <cellStyle name="Total 2 4 5" xfId="681"/>
    <cellStyle name="Total 2 4 6" xfId="682"/>
    <cellStyle name="Total 2 5" xfId="683"/>
    <cellStyle name="Total 2 5 2" xfId="684"/>
    <cellStyle name="Total 2 5 3" xfId="685"/>
    <cellStyle name="Total 2 5 4" xfId="686"/>
    <cellStyle name="Total 2 5 5" xfId="687"/>
    <cellStyle name="Total 2 5 6" xfId="688"/>
    <cellStyle name="Total 2 6" xfId="689"/>
    <cellStyle name="Total 2 6 2" xfId="690"/>
    <cellStyle name="Total 2 6 3" xfId="691"/>
    <cellStyle name="Total 2 6 4" xfId="692"/>
    <cellStyle name="Total 2 6 5" xfId="693"/>
    <cellStyle name="Total 2 6 6" xfId="694"/>
    <cellStyle name="Total 2 7" xfId="695"/>
    <cellStyle name="Total 2 7 2" xfId="696"/>
    <cellStyle name="Total 2 7 3" xfId="697"/>
    <cellStyle name="Total 2 7 4" xfId="698"/>
    <cellStyle name="Total 2 7 5" xfId="699"/>
    <cellStyle name="Total 2 7 6" xfId="700"/>
    <cellStyle name="Total 2 8" xfId="701"/>
    <cellStyle name="Total 2 8 2" xfId="702"/>
    <cellStyle name="Total 2 8 3" xfId="703"/>
    <cellStyle name="Total 2 8 4" xfId="704"/>
    <cellStyle name="Total 2 8 5" xfId="705"/>
    <cellStyle name="Total 2 8 6" xfId="706"/>
    <cellStyle name="Total 2 9" xfId="7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31795581264567"/>
          <c:y val="0.41184701681165048"/>
          <c:w val="0.88532322933317542"/>
          <c:h val="0.43349809316978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'3Dist%senescosexo'!$N$26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B71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'3Dist%senescosexo'!$M$27:$M$35</c:f>
              <c:strCache>
                <c:ptCount val="9"/>
                <c:pt idx="0">
                  <c:v>Secundaria o estudios técnicos con primaria terminada</c:v>
                </c:pt>
                <c:pt idx="1">
                  <c:v>Preparatoria o estudios técnicos con secundaria terminada</c:v>
                </c:pt>
                <c:pt idx="2">
                  <c:v>Primaria</c:v>
                </c:pt>
                <c:pt idx="3">
                  <c:v>Profesional o normal con licenciatura</c:v>
                </c:pt>
                <c:pt idx="4">
                  <c:v>No especificado</c:v>
                </c:pt>
                <c:pt idx="5">
                  <c:v>Estudios técnicos con preparatoria terminada</c:v>
                </c:pt>
                <c:pt idx="6">
                  <c:v>Ninguna</c:v>
                </c:pt>
                <c:pt idx="7">
                  <c:v>Posgrado, maestría o doctorado</c:v>
                </c:pt>
                <c:pt idx="8">
                  <c:v>Preescolar</c:v>
                </c:pt>
              </c:strCache>
            </c:strRef>
          </c:cat>
          <c:val>
            <c:numRef>
              <c:f>'3Dist%senescosexo'!$N$27:$N$35</c:f>
              <c:numCache>
                <c:formatCode>0.0%</c:formatCode>
                <c:ptCount val="9"/>
                <c:pt idx="0">
                  <c:v>0.10952380952380952</c:v>
                </c:pt>
                <c:pt idx="1">
                  <c:v>0.13526570048309178</c:v>
                </c:pt>
                <c:pt idx="2">
                  <c:v>0.13725490196078433</c:v>
                </c:pt>
                <c:pt idx="3">
                  <c:v>0.18048780487804877</c:v>
                </c:pt>
                <c:pt idx="4">
                  <c:v>0.20689655172413793</c:v>
                </c:pt>
                <c:pt idx="5">
                  <c:v>0.21153846153846154</c:v>
                </c:pt>
                <c:pt idx="6">
                  <c:v>0.125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A5-4637-A1E0-6932EBC31DED}"/>
            </c:ext>
          </c:extLst>
        </c:ser>
        <c:ser>
          <c:idx val="1"/>
          <c:order val="1"/>
          <c:tx>
            <c:strRef>
              <c:f>'3Dist%senescosexo'!$O$26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F282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'3Dist%senescosexo'!$M$27:$M$35</c:f>
              <c:strCache>
                <c:ptCount val="9"/>
                <c:pt idx="0">
                  <c:v>Secundaria o estudios técnicos con primaria terminada</c:v>
                </c:pt>
                <c:pt idx="1">
                  <c:v>Preparatoria o estudios técnicos con secundaria terminada</c:v>
                </c:pt>
                <c:pt idx="2">
                  <c:v>Primaria</c:v>
                </c:pt>
                <c:pt idx="3">
                  <c:v>Profesional o normal con licenciatura</c:v>
                </c:pt>
                <c:pt idx="4">
                  <c:v>No especificado</c:v>
                </c:pt>
                <c:pt idx="5">
                  <c:v>Estudios técnicos con preparatoria terminada</c:v>
                </c:pt>
                <c:pt idx="6">
                  <c:v>Ninguna</c:v>
                </c:pt>
                <c:pt idx="7">
                  <c:v>Posgrado, maestría o doctorado</c:v>
                </c:pt>
                <c:pt idx="8">
                  <c:v>Preescolar</c:v>
                </c:pt>
              </c:strCache>
            </c:strRef>
          </c:cat>
          <c:val>
            <c:numRef>
              <c:f>'3Dist%senescosexo'!$O$27:$O$35</c:f>
              <c:numCache>
                <c:formatCode>0.0%</c:formatCode>
                <c:ptCount val="9"/>
                <c:pt idx="0">
                  <c:v>0.89047619047619042</c:v>
                </c:pt>
                <c:pt idx="1">
                  <c:v>0.86473429951690817</c:v>
                </c:pt>
                <c:pt idx="2">
                  <c:v>0.86274509803921573</c:v>
                </c:pt>
                <c:pt idx="3">
                  <c:v>0.81951219512195117</c:v>
                </c:pt>
                <c:pt idx="4">
                  <c:v>0.7931034482758621</c:v>
                </c:pt>
                <c:pt idx="5">
                  <c:v>0.78846153846153844</c:v>
                </c:pt>
                <c:pt idx="6">
                  <c:v>0.875</c:v>
                </c:pt>
                <c:pt idx="7">
                  <c:v>0.8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A5-4637-A1E0-6932EBC31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113312128"/>
        <c:axId val="135562368"/>
      </c:barChart>
      <c:catAx>
        <c:axId val="1133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135562368"/>
        <c:crosses val="autoZero"/>
        <c:auto val="1"/>
        <c:lblAlgn val="ctr"/>
        <c:lblOffset val="100"/>
        <c:noMultiLvlLbl val="0"/>
      </c:catAx>
      <c:valAx>
        <c:axId val="135562368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113312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5629634530977741"/>
          <c:y val="0.95016051344891594"/>
          <c:w val="0.2269031625117392"/>
          <c:h val="4.162172771881776E-2"/>
        </c:manualLayout>
      </c:layout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49</xdr:row>
      <xdr:rowOff>1019175</xdr:rowOff>
    </xdr:from>
    <xdr:to>
      <xdr:col>7</xdr:col>
      <xdr:colOff>781050</xdr:colOff>
      <xdr:row>49</xdr:row>
      <xdr:rowOff>1419225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1B01-000002000000}"/>
            </a:ext>
          </a:extLst>
        </xdr:cNvPr>
        <xdr:cNvSpPr txBox="1"/>
      </xdr:nvSpPr>
      <xdr:spPr>
        <a:xfrm>
          <a:off x="3571875" y="10763250"/>
          <a:ext cx="30480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>
              <a:latin typeface="Tahoma" pitchFamily="34" charset="0"/>
              <a:ea typeface="Tahoma" pitchFamily="34" charset="0"/>
              <a:cs typeface="Tahoma" pitchFamily="34" charset="0"/>
            </a:rPr>
            <a:t>= </a:t>
          </a:r>
          <a:r>
            <a:rPr lang="es-MX" sz="900">
              <a:latin typeface="Tahoma" pitchFamily="34" charset="0"/>
              <a:ea typeface="Tahoma" pitchFamily="34" charset="0"/>
              <a:cs typeface="Tahoma" pitchFamily="34" charset="0"/>
            </a:rPr>
            <a:t>Número de personas sentenciadas por escolaridad y sexo.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49</xdr:row>
          <xdr:rowOff>1009650</xdr:rowOff>
        </xdr:from>
        <xdr:to>
          <xdr:col>4</xdr:col>
          <xdr:colOff>276225</xdr:colOff>
          <xdr:row>49</xdr:row>
          <xdr:rowOff>1295400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49</xdr:row>
          <xdr:rowOff>38100</xdr:rowOff>
        </xdr:from>
        <xdr:to>
          <xdr:col>6</xdr:col>
          <xdr:colOff>561975</xdr:colOff>
          <xdr:row>49</xdr:row>
          <xdr:rowOff>504825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28575</xdr:colOff>
      <xdr:row>6</xdr:row>
      <xdr:rowOff>38100</xdr:rowOff>
    </xdr:from>
    <xdr:to>
      <xdr:col>10</xdr:col>
      <xdr:colOff>9525</xdr:colOff>
      <xdr:row>37</xdr:row>
      <xdr:rowOff>209550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1B01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114300</xdr:colOff>
      <xdr:row>8</xdr:row>
      <xdr:rowOff>76200</xdr:rowOff>
    </xdr:from>
    <xdr:to>
      <xdr:col>7</xdr:col>
      <xdr:colOff>605657</xdr:colOff>
      <xdr:row>21</xdr:row>
      <xdr:rowOff>9704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762125"/>
          <a:ext cx="3882257" cy="2124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0.00451</cdr:x>
      <cdr:y>0.01201</cdr:y>
    </cdr:from>
    <cdr:to>
      <cdr:x>1</cdr:x>
      <cdr:y>0.11487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50800"/>
          <a:ext cx="6305550" cy="434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Número y distribución porcentual de las personas sentenciadas según escolaridad y sexo, 2017</a:t>
          </a:r>
        </a:p>
        <a:p xmlns:a="http://schemas.openxmlformats.org/drawingml/2006/main">
          <a:pPr algn="ctr"/>
          <a:endParaRPr lang="es-MX" sz="1050" b="1">
            <a:solidFill>
              <a:schemeClr val="tx1">
                <a:lumMod val="65000"/>
                <a:lumOff val="35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itio%20G&#233;nero/Indicadores%20excel/7.%20Indicadores%20de%20result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ISRAEL/Reporte%20Mensual/2015/Abr/Users/TSJDF-MAMV/Downloads/Libertades%20mar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/>
      <sheetData sheetId="1"/>
      <sheetData sheetId="2">
        <row r="26">
          <cell r="N26" t="str">
            <v>Mujeres</v>
          </cell>
          <cell r="O26" t="str">
            <v>Hombres</v>
          </cell>
        </row>
        <row r="27">
          <cell r="M27" t="str">
            <v>Secundaria o estudios técnicos con primaria terminada</v>
          </cell>
          <cell r="N27">
            <v>0.10952380952380952</v>
          </cell>
          <cell r="O27">
            <v>0.89047619047619042</v>
          </cell>
        </row>
        <row r="28">
          <cell r="M28" t="str">
            <v>Preparatoria o estudios técnicos con secundaria terminada</v>
          </cell>
          <cell r="N28">
            <v>0.13526570048309178</v>
          </cell>
          <cell r="O28">
            <v>0.86473429951690817</v>
          </cell>
        </row>
        <row r="29">
          <cell r="M29" t="str">
            <v>Primaria</v>
          </cell>
          <cell r="N29">
            <v>0.13725490196078433</v>
          </cell>
          <cell r="O29">
            <v>0.86274509803921573</v>
          </cell>
        </row>
        <row r="30">
          <cell r="M30" t="str">
            <v>Profesional o normal con licenciatura</v>
          </cell>
          <cell r="N30">
            <v>0.18048780487804877</v>
          </cell>
          <cell r="O30">
            <v>0.81951219512195117</v>
          </cell>
        </row>
        <row r="31">
          <cell r="M31" t="str">
            <v>No especificado</v>
          </cell>
          <cell r="N31">
            <v>0.20689655172413793</v>
          </cell>
          <cell r="O31">
            <v>0.7931034482758621</v>
          </cell>
        </row>
        <row r="32">
          <cell r="M32" t="str">
            <v>Estudios técnicos con preparatoria terminada</v>
          </cell>
          <cell r="N32">
            <v>0.21153846153846154</v>
          </cell>
          <cell r="O32">
            <v>0.78846153846153844</v>
          </cell>
        </row>
        <row r="33">
          <cell r="M33" t="str">
            <v>Ninguna</v>
          </cell>
          <cell r="N33">
            <v>0.125</v>
          </cell>
          <cell r="O33">
            <v>0.875</v>
          </cell>
        </row>
        <row r="34">
          <cell r="M34" t="str">
            <v>Posgrado, maestría o doctorado</v>
          </cell>
          <cell r="N34">
            <v>0.2</v>
          </cell>
          <cell r="O34">
            <v>0.8</v>
          </cell>
        </row>
        <row r="35">
          <cell r="M35" t="str">
            <v>Preescolar</v>
          </cell>
          <cell r="N35">
            <v>0</v>
          </cell>
          <cell r="O35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W64"/>
  <sheetViews>
    <sheetView showGridLines="0" tabSelected="1" zoomScaleNormal="100" workbookViewId="0">
      <selection activeCell="M12" sqref="M12"/>
    </sheetView>
  </sheetViews>
  <sheetFormatPr baseColWidth="10" defaultColWidth="11.42578125" defaultRowHeight="12.75" x14ac:dyDescent="0.2"/>
  <cols>
    <col min="1" max="1" width="3.85546875" style="1" customWidth="1"/>
    <col min="2" max="2" width="20.140625" style="1" customWidth="1"/>
    <col min="3" max="8" width="12.7109375" style="1" customWidth="1"/>
    <col min="9" max="12" width="11.42578125" style="1" customWidth="1"/>
    <col min="13" max="13" width="29.85546875" style="28" customWidth="1"/>
    <col min="14" max="17" width="11.42578125" style="28" customWidth="1"/>
    <col min="18" max="23" width="11.42578125" style="1" customWidth="1"/>
    <col min="24" max="16384" width="11.42578125" style="1"/>
  </cols>
  <sheetData>
    <row r="1" spans="1:17" ht="13.5" thickBot="1" x14ac:dyDescent="0.25"/>
    <row r="2" spans="1:17" s="5" customFormat="1" ht="15.75" customHeight="1" thickBot="1" x14ac:dyDescent="0.3">
      <c r="A2" s="2"/>
      <c r="B2" s="3" t="s">
        <v>0</v>
      </c>
      <c r="C2" s="4"/>
      <c r="D2" s="4"/>
      <c r="E2" s="4"/>
      <c r="F2" s="4"/>
      <c r="G2" s="4"/>
      <c r="H2" s="4"/>
      <c r="M2" s="29"/>
      <c r="N2" s="29"/>
      <c r="O2" s="29"/>
      <c r="P2" s="29"/>
      <c r="Q2" s="29"/>
    </row>
    <row r="3" spans="1:17" s="5" customFormat="1" ht="39.950000000000003" customHeight="1" x14ac:dyDescent="0.25">
      <c r="A3" s="2"/>
      <c r="B3" s="6" t="s">
        <v>1</v>
      </c>
      <c r="C3" s="7"/>
      <c r="D3" s="7"/>
      <c r="E3" s="7"/>
      <c r="F3" s="7"/>
      <c r="G3" s="7"/>
      <c r="H3" s="7"/>
      <c r="M3" s="29"/>
      <c r="N3" s="29"/>
      <c r="O3" s="29"/>
      <c r="P3" s="29"/>
      <c r="Q3" s="29"/>
    </row>
    <row r="4" spans="1:17" s="8" customFormat="1" x14ac:dyDescent="0.2">
      <c r="C4" s="9"/>
      <c r="M4" s="30"/>
      <c r="N4" s="30"/>
      <c r="O4" s="30"/>
      <c r="P4" s="30"/>
      <c r="Q4" s="30"/>
    </row>
    <row r="5" spans="1:17" x14ac:dyDescent="0.2">
      <c r="C5" s="10"/>
    </row>
    <row r="16" spans="1:17" ht="20.100000000000001" customHeight="1" x14ac:dyDescent="0.2"/>
    <row r="22" spans="13:17" ht="12.75" customHeight="1" x14ac:dyDescent="0.2"/>
    <row r="25" spans="13:17" x14ac:dyDescent="0.2">
      <c r="M25" s="31">
        <v>2017</v>
      </c>
    </row>
    <row r="26" spans="13:17" ht="12.75" customHeight="1" x14ac:dyDescent="0.2">
      <c r="M26" s="21" t="s">
        <v>2</v>
      </c>
      <c r="N26" s="21" t="s">
        <v>3</v>
      </c>
      <c r="O26" s="21" t="s">
        <v>4</v>
      </c>
      <c r="P26" s="21" t="s">
        <v>5</v>
      </c>
      <c r="Q26" s="21"/>
    </row>
    <row r="27" spans="13:17" ht="25.5" x14ac:dyDescent="0.2">
      <c r="M27" s="22" t="s">
        <v>6</v>
      </c>
      <c r="N27" s="23">
        <f t="shared" ref="N27:N36" si="0">+N39/P39</f>
        <v>0.10952380952380952</v>
      </c>
      <c r="O27" s="23">
        <f t="shared" ref="O27:O36" si="1">+O39/P39</f>
        <v>0.89047619047619042</v>
      </c>
      <c r="P27" s="23">
        <f>+O27+N27</f>
        <v>1</v>
      </c>
      <c r="Q27" s="24"/>
    </row>
    <row r="28" spans="13:17" ht="25.5" x14ac:dyDescent="0.2">
      <c r="M28" s="22" t="s">
        <v>7</v>
      </c>
      <c r="N28" s="23">
        <f t="shared" si="0"/>
        <v>0.13526570048309178</v>
      </c>
      <c r="O28" s="23">
        <f t="shared" si="1"/>
        <v>0.86473429951690817</v>
      </c>
      <c r="P28" s="23">
        <f t="shared" ref="P28:P36" si="2">+O28+N28</f>
        <v>1</v>
      </c>
      <c r="Q28" s="24"/>
    </row>
    <row r="29" spans="13:17" x14ac:dyDescent="0.2">
      <c r="M29" s="25" t="s">
        <v>8</v>
      </c>
      <c r="N29" s="23">
        <f t="shared" si="0"/>
        <v>0.13725490196078433</v>
      </c>
      <c r="O29" s="23">
        <f t="shared" si="1"/>
        <v>0.86274509803921573</v>
      </c>
      <c r="P29" s="23">
        <f t="shared" si="2"/>
        <v>1</v>
      </c>
      <c r="Q29" s="24"/>
    </row>
    <row r="30" spans="13:17" ht="25.5" x14ac:dyDescent="0.2">
      <c r="M30" s="22" t="s">
        <v>9</v>
      </c>
      <c r="N30" s="23">
        <f t="shared" si="0"/>
        <v>0.18048780487804877</v>
      </c>
      <c r="O30" s="23">
        <f t="shared" si="1"/>
        <v>0.81951219512195117</v>
      </c>
      <c r="P30" s="23">
        <f t="shared" si="2"/>
        <v>1</v>
      </c>
      <c r="Q30" s="24"/>
    </row>
    <row r="31" spans="13:17" x14ac:dyDescent="0.2">
      <c r="M31" s="25" t="s">
        <v>10</v>
      </c>
      <c r="N31" s="23">
        <f t="shared" si="0"/>
        <v>0.20689655172413793</v>
      </c>
      <c r="O31" s="23">
        <f t="shared" si="1"/>
        <v>0.7931034482758621</v>
      </c>
      <c r="P31" s="23">
        <f t="shared" si="2"/>
        <v>1</v>
      </c>
      <c r="Q31" s="24"/>
    </row>
    <row r="32" spans="13:17" ht="25.5" x14ac:dyDescent="0.2">
      <c r="M32" s="22" t="s">
        <v>11</v>
      </c>
      <c r="N32" s="23">
        <f t="shared" si="0"/>
        <v>0.21153846153846154</v>
      </c>
      <c r="O32" s="23">
        <f t="shared" si="1"/>
        <v>0.78846153846153844</v>
      </c>
      <c r="P32" s="23">
        <f t="shared" si="2"/>
        <v>1</v>
      </c>
      <c r="Q32" s="24"/>
    </row>
    <row r="33" spans="13:17" x14ac:dyDescent="0.2">
      <c r="M33" s="25" t="s">
        <v>12</v>
      </c>
      <c r="N33" s="23">
        <f t="shared" si="0"/>
        <v>0.125</v>
      </c>
      <c r="O33" s="23">
        <f t="shared" si="1"/>
        <v>0.875</v>
      </c>
      <c r="P33" s="23">
        <f t="shared" si="2"/>
        <v>1</v>
      </c>
      <c r="Q33" s="24"/>
    </row>
    <row r="34" spans="13:17" x14ac:dyDescent="0.2">
      <c r="M34" s="22" t="s">
        <v>13</v>
      </c>
      <c r="N34" s="23">
        <f t="shared" si="0"/>
        <v>0.2</v>
      </c>
      <c r="O34" s="23">
        <f t="shared" si="1"/>
        <v>0.8</v>
      </c>
      <c r="P34" s="23">
        <f t="shared" si="2"/>
        <v>1</v>
      </c>
      <c r="Q34" s="24"/>
    </row>
    <row r="35" spans="13:17" x14ac:dyDescent="0.2">
      <c r="M35" s="25" t="s">
        <v>14</v>
      </c>
      <c r="N35" s="23">
        <f t="shared" si="0"/>
        <v>0</v>
      </c>
      <c r="O35" s="23">
        <f t="shared" si="1"/>
        <v>1</v>
      </c>
      <c r="P35" s="23">
        <f t="shared" si="2"/>
        <v>1</v>
      </c>
      <c r="Q35" s="24"/>
    </row>
    <row r="36" spans="13:17" x14ac:dyDescent="0.2">
      <c r="M36" s="26" t="s">
        <v>5</v>
      </c>
      <c r="N36" s="23">
        <f t="shared" si="0"/>
        <v>0.1364190012180268</v>
      </c>
      <c r="O36" s="23">
        <f t="shared" si="1"/>
        <v>0.86358099878197325</v>
      </c>
      <c r="P36" s="23">
        <f t="shared" si="2"/>
        <v>1</v>
      </c>
      <c r="Q36" s="27"/>
    </row>
    <row r="38" spans="13:17" x14ac:dyDescent="0.2">
      <c r="M38" s="21" t="s">
        <v>2</v>
      </c>
      <c r="N38" s="32" t="s">
        <v>3</v>
      </c>
      <c r="O38" s="32" t="s">
        <v>4</v>
      </c>
      <c r="P38" s="32" t="s">
        <v>5</v>
      </c>
      <c r="Q38" s="21" t="s">
        <v>15</v>
      </c>
    </row>
    <row r="39" spans="13:17" ht="25.5" hidden="1" x14ac:dyDescent="0.2">
      <c r="M39" s="22" t="s">
        <v>6</v>
      </c>
      <c r="N39" s="33">
        <v>69</v>
      </c>
      <c r="O39" s="33">
        <v>561</v>
      </c>
      <c r="P39" s="33">
        <f t="shared" ref="P39:P47" si="3">N39+O39</f>
        <v>630</v>
      </c>
      <c r="Q39" s="24">
        <f>+P39/$P$48</f>
        <v>0.38367844092570036</v>
      </c>
    </row>
    <row r="40" spans="13:17" ht="25.5" hidden="1" x14ac:dyDescent="0.2">
      <c r="M40" s="22" t="s">
        <v>7</v>
      </c>
      <c r="N40" s="33">
        <v>56</v>
      </c>
      <c r="O40" s="33">
        <v>358</v>
      </c>
      <c r="P40" s="33">
        <f t="shared" si="3"/>
        <v>414</v>
      </c>
      <c r="Q40" s="24">
        <f t="shared" ref="Q40:Q47" si="4">+P40/$P$48</f>
        <v>0.25213154689403167</v>
      </c>
    </row>
    <row r="41" spans="13:17" hidden="1" x14ac:dyDescent="0.2">
      <c r="M41" s="25" t="s">
        <v>8</v>
      </c>
      <c r="N41" s="33">
        <v>35</v>
      </c>
      <c r="O41" s="33">
        <v>220</v>
      </c>
      <c r="P41" s="33">
        <f t="shared" si="3"/>
        <v>255</v>
      </c>
      <c r="Q41" s="24">
        <f t="shared" si="4"/>
        <v>0.15529841656516444</v>
      </c>
    </row>
    <row r="42" spans="13:17" ht="25.5" hidden="1" x14ac:dyDescent="0.2">
      <c r="M42" s="22" t="s">
        <v>9</v>
      </c>
      <c r="N42" s="33">
        <v>37</v>
      </c>
      <c r="O42" s="33">
        <v>168</v>
      </c>
      <c r="P42" s="33">
        <f t="shared" si="3"/>
        <v>205</v>
      </c>
      <c r="Q42" s="24">
        <f t="shared" si="4"/>
        <v>0.12484774665042631</v>
      </c>
    </row>
    <row r="43" spans="13:17" hidden="1" x14ac:dyDescent="0.2">
      <c r="M43" s="25" t="s">
        <v>10</v>
      </c>
      <c r="N43" s="33">
        <v>12</v>
      </c>
      <c r="O43" s="33">
        <v>46</v>
      </c>
      <c r="P43" s="33">
        <f t="shared" si="3"/>
        <v>58</v>
      </c>
      <c r="Q43" s="24">
        <f t="shared" si="4"/>
        <v>3.5322777101096221E-2</v>
      </c>
    </row>
    <row r="44" spans="13:17" ht="25.5" hidden="1" x14ac:dyDescent="0.2">
      <c r="M44" s="22" t="s">
        <v>11</v>
      </c>
      <c r="N44" s="33">
        <v>11</v>
      </c>
      <c r="O44" s="33">
        <v>41</v>
      </c>
      <c r="P44" s="33">
        <f t="shared" si="3"/>
        <v>52</v>
      </c>
      <c r="Q44" s="24">
        <f t="shared" si="4"/>
        <v>3.1668696711327646E-2</v>
      </c>
    </row>
    <row r="45" spans="13:17" hidden="1" x14ac:dyDescent="0.2">
      <c r="M45" s="25" t="s">
        <v>12</v>
      </c>
      <c r="N45" s="33">
        <v>2</v>
      </c>
      <c r="O45" s="33">
        <v>14</v>
      </c>
      <c r="P45" s="33">
        <f t="shared" si="3"/>
        <v>16</v>
      </c>
      <c r="Q45" s="24">
        <f t="shared" si="4"/>
        <v>9.7442143727161992E-3</v>
      </c>
    </row>
    <row r="46" spans="13:17" hidden="1" x14ac:dyDescent="0.2">
      <c r="M46" s="22" t="s">
        <v>13</v>
      </c>
      <c r="N46" s="33">
        <v>2</v>
      </c>
      <c r="O46" s="33">
        <v>8</v>
      </c>
      <c r="P46" s="33">
        <f t="shared" si="3"/>
        <v>10</v>
      </c>
      <c r="Q46" s="24">
        <f t="shared" si="4"/>
        <v>6.0901339829476245E-3</v>
      </c>
    </row>
    <row r="47" spans="13:17" hidden="1" x14ac:dyDescent="0.2">
      <c r="M47" s="25" t="s">
        <v>14</v>
      </c>
      <c r="N47" s="33">
        <v>0</v>
      </c>
      <c r="O47" s="33">
        <v>2</v>
      </c>
      <c r="P47" s="33">
        <f t="shared" si="3"/>
        <v>2</v>
      </c>
      <c r="Q47" s="24">
        <f t="shared" si="4"/>
        <v>1.2180267965895249E-3</v>
      </c>
    </row>
    <row r="48" spans="13:17" ht="13.5" thickBot="1" x14ac:dyDescent="0.25">
      <c r="M48" s="26" t="s">
        <v>5</v>
      </c>
      <c r="N48" s="34">
        <f>SUM(N39:N47)</f>
        <v>224</v>
      </c>
      <c r="O48" s="34">
        <f>SUM(O39:O47)</f>
        <v>1418</v>
      </c>
      <c r="P48" s="34">
        <f>SUM(N48:O48)</f>
        <v>1642</v>
      </c>
      <c r="Q48" s="27">
        <f>SUM(Q39:Q47)</f>
        <v>1</v>
      </c>
    </row>
    <row r="49" spans="2:23" s="14" customFormat="1" ht="15" customHeight="1" thickBot="1" x14ac:dyDescent="0.25">
      <c r="B49" s="11" t="s">
        <v>16</v>
      </c>
      <c r="C49" s="12"/>
      <c r="D49" s="12"/>
      <c r="E49" s="12" t="s">
        <v>17</v>
      </c>
      <c r="F49" s="12"/>
      <c r="G49" s="12"/>
      <c r="H49" s="13"/>
      <c r="M49" s="35"/>
      <c r="N49" s="35"/>
      <c r="O49" s="35"/>
      <c r="P49" s="35"/>
      <c r="Q49" s="35"/>
    </row>
    <row r="50" spans="2:23" s="19" customFormat="1" ht="144.75" customHeight="1" x14ac:dyDescent="0.25">
      <c r="B50" s="15" t="s">
        <v>18</v>
      </c>
      <c r="C50" s="15"/>
      <c r="D50" s="16"/>
      <c r="E50" s="17" t="s">
        <v>19</v>
      </c>
      <c r="F50" s="18"/>
      <c r="G50" s="18"/>
      <c r="H50" s="18"/>
      <c r="M50" s="36"/>
      <c r="N50" s="36"/>
      <c r="O50" s="36"/>
      <c r="P50" s="36"/>
      <c r="Q50" s="36"/>
    </row>
    <row r="55" spans="2:23" x14ac:dyDescent="0.2">
      <c r="I55" s="20"/>
      <c r="J55" s="20"/>
      <c r="K55" s="20"/>
      <c r="L55" s="20"/>
      <c r="M55" s="37"/>
      <c r="N55" s="37"/>
      <c r="O55" s="37"/>
      <c r="P55" s="37"/>
      <c r="Q55" s="37"/>
      <c r="R55" s="20"/>
      <c r="S55" s="20"/>
      <c r="T55" s="20"/>
      <c r="U55" s="20"/>
      <c r="V55" s="20"/>
      <c r="W55" s="20"/>
    </row>
    <row r="56" spans="2:23" x14ac:dyDescent="0.2">
      <c r="I56" s="20"/>
      <c r="J56" s="20"/>
      <c r="K56" s="20"/>
      <c r="L56" s="20"/>
      <c r="M56" s="37"/>
      <c r="N56" s="37"/>
      <c r="O56" s="37"/>
      <c r="P56" s="37"/>
      <c r="Q56" s="37"/>
      <c r="R56" s="20"/>
      <c r="S56" s="20"/>
      <c r="T56" s="20"/>
      <c r="U56" s="20"/>
      <c r="V56" s="20"/>
      <c r="W56" s="20"/>
    </row>
    <row r="57" spans="2:23" x14ac:dyDescent="0.2">
      <c r="I57" s="20"/>
      <c r="J57" s="20"/>
      <c r="K57" s="20"/>
      <c r="L57" s="20"/>
      <c r="M57" s="37"/>
      <c r="N57" s="37"/>
      <c r="O57" s="37"/>
      <c r="P57" s="37"/>
      <c r="Q57" s="37"/>
      <c r="R57" s="20"/>
      <c r="S57" s="20"/>
      <c r="T57" s="20"/>
      <c r="U57" s="20"/>
      <c r="V57" s="20"/>
      <c r="W57" s="20"/>
    </row>
    <row r="58" spans="2:23" x14ac:dyDescent="0.2">
      <c r="I58" s="20"/>
      <c r="J58" s="20"/>
      <c r="K58" s="20"/>
      <c r="L58" s="20"/>
      <c r="M58" s="37"/>
      <c r="N58" s="37"/>
      <c r="O58" s="37"/>
      <c r="P58" s="37"/>
      <c r="Q58" s="37"/>
      <c r="R58" s="20"/>
      <c r="S58" s="20"/>
      <c r="T58" s="20"/>
      <c r="U58" s="20"/>
      <c r="V58" s="20"/>
      <c r="W58" s="20"/>
    </row>
    <row r="59" spans="2:23" x14ac:dyDescent="0.2">
      <c r="I59" s="20"/>
      <c r="J59" s="20"/>
      <c r="K59" s="20"/>
      <c r="L59" s="20"/>
      <c r="M59" s="37"/>
      <c r="N59" s="37"/>
      <c r="O59" s="37"/>
      <c r="P59" s="37"/>
      <c r="Q59" s="37"/>
      <c r="R59" s="20"/>
      <c r="S59" s="20"/>
      <c r="T59" s="20"/>
      <c r="U59" s="20"/>
      <c r="V59" s="20"/>
      <c r="W59" s="20"/>
    </row>
    <row r="60" spans="2:23" x14ac:dyDescent="0.2">
      <c r="I60" s="20"/>
      <c r="J60" s="20"/>
      <c r="K60" s="20"/>
      <c r="L60" s="20"/>
      <c r="M60" s="37"/>
      <c r="N60" s="37"/>
      <c r="O60" s="37"/>
      <c r="P60" s="37"/>
      <c r="Q60" s="37"/>
      <c r="R60" s="20"/>
      <c r="S60" s="20"/>
      <c r="T60" s="20"/>
      <c r="U60" s="20"/>
      <c r="V60" s="20"/>
      <c r="W60" s="20"/>
    </row>
    <row r="61" spans="2:23" x14ac:dyDescent="0.2">
      <c r="I61" s="20"/>
      <c r="J61" s="20"/>
      <c r="K61" s="20"/>
      <c r="L61" s="20"/>
      <c r="M61" s="37"/>
      <c r="N61" s="37"/>
      <c r="O61" s="37"/>
      <c r="P61" s="37"/>
      <c r="Q61" s="37"/>
      <c r="R61" s="20"/>
      <c r="S61" s="20"/>
      <c r="T61" s="20"/>
      <c r="U61" s="20"/>
      <c r="V61" s="20"/>
      <c r="W61" s="20"/>
    </row>
    <row r="62" spans="2:23" x14ac:dyDescent="0.2">
      <c r="I62" s="20"/>
      <c r="J62" s="20"/>
      <c r="K62" s="20"/>
      <c r="L62" s="20"/>
      <c r="M62" s="37"/>
      <c r="N62" s="37"/>
      <c r="O62" s="37"/>
      <c r="P62" s="37"/>
      <c r="Q62" s="37"/>
      <c r="R62" s="20"/>
      <c r="S62" s="20"/>
      <c r="T62" s="20"/>
      <c r="U62" s="20"/>
      <c r="V62" s="20"/>
      <c r="W62" s="20"/>
    </row>
    <row r="63" spans="2:23" x14ac:dyDescent="0.2">
      <c r="I63" s="20"/>
      <c r="J63" s="20"/>
      <c r="K63" s="20"/>
      <c r="L63" s="20"/>
      <c r="M63" s="37"/>
      <c r="N63" s="37"/>
      <c r="O63" s="37"/>
      <c r="P63" s="37"/>
      <c r="Q63" s="37"/>
      <c r="R63" s="20"/>
      <c r="S63" s="20"/>
      <c r="T63" s="20"/>
      <c r="U63" s="20"/>
      <c r="V63" s="20"/>
      <c r="W63" s="20"/>
    </row>
    <row r="64" spans="2:23" x14ac:dyDescent="0.2">
      <c r="I64" s="20"/>
      <c r="J64" s="20"/>
      <c r="K64" s="20"/>
      <c r="L64" s="20"/>
      <c r="M64" s="37"/>
      <c r="N64" s="37"/>
      <c r="O64" s="37"/>
      <c r="P64" s="37"/>
      <c r="Q64" s="37"/>
      <c r="R64" s="20"/>
      <c r="S64" s="20"/>
      <c r="T64" s="20"/>
      <c r="U64" s="20"/>
      <c r="V64" s="20"/>
      <c r="W64" s="20"/>
    </row>
  </sheetData>
  <mergeCells count="7">
    <mergeCell ref="A2:A3"/>
    <mergeCell ref="B2:H2"/>
    <mergeCell ref="B3:H3"/>
    <mergeCell ref="B49:D49"/>
    <mergeCell ref="E49:H49"/>
    <mergeCell ref="B50:D50"/>
    <mergeCell ref="E50:H50"/>
  </mergeCells>
  <pageMargins left="0.25" right="0.25" top="0.75" bottom="0.75" header="0.3" footer="0.3"/>
  <pageSetup scale="99" orientation="portrait" r:id="rId1"/>
  <ignoredErrors>
    <ignoredError sqref="P48" formula="1"/>
  </ignoredErrors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4</xdr:col>
                <xdr:colOff>47625</xdr:colOff>
                <xdr:row>49</xdr:row>
                <xdr:rowOff>1009650</xdr:rowOff>
              </from>
              <to>
                <xdr:col>4</xdr:col>
                <xdr:colOff>276225</xdr:colOff>
                <xdr:row>49</xdr:row>
                <xdr:rowOff>1295400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5</xdr:col>
                <xdr:colOff>304800</xdr:colOff>
                <xdr:row>49</xdr:row>
                <xdr:rowOff>38100</xdr:rowOff>
              </from>
              <to>
                <xdr:col>6</xdr:col>
                <xdr:colOff>561975</xdr:colOff>
                <xdr:row>49</xdr:row>
                <xdr:rowOff>504825</xdr:rowOff>
              </to>
            </anchor>
          </objectPr>
        </oleObject>
      </mc:Choice>
      <mc:Fallback>
        <oleObject progId="Equation.DSMT4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3Dist%senescosexo</vt:lpstr>
      <vt:lpstr>'3Dist%senescosexo'!Área_de_impresión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Lic. Oscar Oribio</cp:lastModifiedBy>
  <dcterms:created xsi:type="dcterms:W3CDTF">2018-10-22T18:30:44Z</dcterms:created>
  <dcterms:modified xsi:type="dcterms:W3CDTF">2018-10-22T18:31:35Z</dcterms:modified>
</cp:coreProperties>
</file>