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7. Indicadores de resultados\"/>
    </mc:Choice>
  </mc:AlternateContent>
  <bookViews>
    <workbookView xWindow="0" yWindow="0" windowWidth="28800" windowHeight="12000"/>
  </bookViews>
  <sheets>
    <sheet name="7.3_IR_24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C15" i="1"/>
  <c r="D15" i="1"/>
  <c r="E15" i="1" l="1"/>
  <c r="F14" i="1" s="1"/>
  <c r="F9" i="1" l="1"/>
  <c r="F13" i="1"/>
  <c r="F12" i="1"/>
  <c r="F10" i="1"/>
  <c r="F11" i="1"/>
  <c r="F15" i="1" l="1"/>
</calcChain>
</file>

<file path=xl/sharedStrings.xml><?xml version="1.0" encoding="utf-8"?>
<sst xmlns="http://schemas.openxmlformats.org/spreadsheetml/2006/main" count="29" uniqueCount="20">
  <si>
    <r>
      <rPr>
        <b/>
        <sz val="8"/>
        <color rgb="FF651420"/>
        <rFont val="Tahoma"/>
        <family val="2"/>
      </rPr>
      <t>Donde:</t>
    </r>
    <r>
      <rPr>
        <sz val="8"/>
        <color theme="1"/>
        <rFont val="Tahoma"/>
        <family val="2"/>
      </rPr>
      <t xml:space="preserve">
</t>
    </r>
    <r>
      <rPr>
        <b/>
        <i/>
        <sz val="8"/>
        <color rgb="FF651420"/>
        <rFont val="Tahoma"/>
        <family val="2"/>
      </rPr>
      <t xml:space="preserve">%PC  </t>
    </r>
    <r>
      <rPr>
        <b/>
        <sz val="8"/>
        <color rgb="FF651420"/>
        <rFont val="Tahoma"/>
        <family val="2"/>
      </rPr>
      <t>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Porcentaje de personas sentenciadas por estado civil y sexo.
</t>
    </r>
    <r>
      <rPr>
        <b/>
        <i/>
        <sz val="8"/>
        <color rgb="FF651420"/>
        <rFont val="Tahoma"/>
        <family val="2"/>
      </rPr>
      <t xml:space="preserve">Te </t>
    </r>
    <r>
      <rPr>
        <b/>
        <sz val="8"/>
        <color rgb="FF651420"/>
        <rFont val="Tahoma"/>
        <family val="2"/>
      </rPr>
      <t xml:space="preserve"> 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>Número total de personas sentenciadas por estado civil.</t>
    </r>
  </si>
  <si>
    <r>
      <rPr>
        <b/>
        <sz val="8"/>
        <color rgb="FF651420"/>
        <rFont val="Tahoma"/>
        <family val="2"/>
      </rPr>
      <t>Fuente:</t>
    </r>
    <r>
      <rPr>
        <sz val="8"/>
        <color theme="1"/>
        <rFont val="Tahoma"/>
        <family val="2"/>
      </rPr>
      <t xml:space="preserve"> Dirección de Estadística de la Presidencia, con información de los juzgados penales y juzgados penales de delitos no graves, todos del TSJCDMX.
</t>
    </r>
    <r>
      <rPr>
        <b/>
        <sz val="8"/>
        <color rgb="FF651420"/>
        <rFont val="Tahoma"/>
        <family val="2"/>
      </rPr>
      <t>Periodicidad:</t>
    </r>
    <r>
      <rPr>
        <sz val="8"/>
        <color theme="1"/>
        <rFont val="Tahoma"/>
        <family val="2"/>
      </rPr>
      <t xml:space="preserve"> Mensual.
</t>
    </r>
    <r>
      <rPr>
        <b/>
        <sz val="8"/>
        <color rgb="FF651420"/>
        <rFont val="Tahoma"/>
        <family val="2"/>
      </rPr>
      <t>Cobertura:</t>
    </r>
    <r>
      <rPr>
        <sz val="8"/>
        <color theme="1"/>
        <rFont val="Tahoma"/>
        <family val="2"/>
      </rPr>
      <t xml:space="preserve"> Ciudad de México.
</t>
    </r>
    <r>
      <rPr>
        <b/>
        <sz val="8"/>
        <color rgb="FF651420"/>
        <rFont val="Tahoma"/>
        <family val="2"/>
      </rPr>
      <t>Unidad de observación:</t>
    </r>
    <r>
      <rPr>
        <sz val="8"/>
        <color theme="1"/>
        <rFont val="Tahoma"/>
        <family val="2"/>
      </rPr>
      <t xml:space="preserve"> Personas sentenciadas.
</t>
    </r>
    <r>
      <rPr>
        <b/>
        <sz val="8"/>
        <color rgb="FF651420"/>
        <rFont val="Tahoma"/>
        <family val="2"/>
      </rPr>
      <t xml:space="preserve">Desagregación: </t>
    </r>
    <r>
      <rPr>
        <sz val="8"/>
        <color theme="1"/>
        <rFont val="Tahoma"/>
        <family val="2"/>
      </rPr>
      <t xml:space="preserve">Estado civil y sexo.
</t>
    </r>
    <r>
      <rPr>
        <b/>
        <sz val="8"/>
        <color rgb="FF651420"/>
        <rFont val="Tahoma"/>
        <family val="2"/>
      </rPr>
      <t>Periodo de reporte:</t>
    </r>
    <r>
      <rPr>
        <sz val="8"/>
        <color theme="1"/>
        <rFont val="Tahoma"/>
        <family val="2"/>
      </rPr>
      <t xml:space="preserve"> 2023.
</t>
    </r>
    <r>
      <rPr>
        <b/>
        <sz val="8"/>
        <color rgb="FF651420"/>
        <rFont val="Tahoma"/>
        <family val="2"/>
      </rPr>
      <t>Nota:</t>
    </r>
    <r>
      <rPr>
        <sz val="8"/>
        <color theme="1"/>
        <rFont val="Tahoma"/>
        <family val="2"/>
      </rPr>
      <t xml:space="preserve"> El universo para el cálculo de este indicador, representó el 98.3% del total de sentencias dictadas en los juzgados penales y de delitos no graves.</t>
    </r>
    <r>
      <rPr>
        <b/>
        <sz val="8"/>
        <color theme="1"/>
        <rFont val="Tahoma"/>
        <family val="2"/>
      </rPr>
      <t xml:space="preserve">
</t>
    </r>
  </si>
  <si>
    <t>Fórmula</t>
  </si>
  <si>
    <t>Metadato</t>
  </si>
  <si>
    <t xml:space="preserve">Total </t>
  </si>
  <si>
    <t>Viudo/a</t>
  </si>
  <si>
    <t>Separado/a</t>
  </si>
  <si>
    <t>Soltero/a</t>
  </si>
  <si>
    <t>Divorciado/a</t>
  </si>
  <si>
    <t>Casado/a</t>
  </si>
  <si>
    <t>Unión libre</t>
  </si>
  <si>
    <t>Hombres</t>
  </si>
  <si>
    <t>Mujeres</t>
  </si>
  <si>
    <t>%</t>
  </si>
  <si>
    <t>Estado civil</t>
  </si>
  <si>
    <t>Número y distribución porcentual de las personas sentenciadas en la materia Penal del sistema de justicia tradicional, según estado civil y sexo, 2023</t>
  </si>
  <si>
    <t>Número y distribución porcentual de las personas sentenciadas en la materia Penal del sistema de justicia tradicional, según estado civil y sexo</t>
  </si>
  <si>
    <t>Resultado</t>
  </si>
  <si>
    <t>Nombre del indicador</t>
  </si>
  <si>
    <t>Tipo de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</si>
</sst>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8"/>
      <color rgb="FF651420"/>
      <name val="Tahoma"/>
      <family val="2"/>
    </font>
    <font>
      <b/>
      <i/>
      <sz val="8"/>
      <color rgb="FF651420"/>
      <name val="Tahoma"/>
      <family val="2"/>
    </font>
    <font>
      <sz val="8"/>
      <color rgb="FF651420"/>
      <name val="Tahoma"/>
      <family val="2"/>
    </font>
    <font>
      <b/>
      <sz val="8"/>
      <color theme="1"/>
      <name val="Tahoma"/>
      <family val="2"/>
    </font>
    <font>
      <b/>
      <sz val="11"/>
      <color theme="0"/>
      <name val="Tahoma"/>
      <family val="2"/>
    </font>
    <font>
      <sz val="10"/>
      <color theme="1"/>
      <name val="Tahoma"/>
      <family val="2"/>
    </font>
    <font>
      <b/>
      <sz val="10"/>
      <color rgb="FF691C32"/>
      <name val="Tahoma"/>
      <family val="2"/>
    </font>
    <font>
      <b/>
      <sz val="10"/>
      <color rgb="FF651420"/>
      <name val="Tahoma"/>
      <family val="2"/>
    </font>
    <font>
      <sz val="10"/>
      <color theme="0" tint="-4.9989318521683403E-2"/>
      <name val="Tahoma"/>
      <family val="2"/>
    </font>
    <font>
      <sz val="10"/>
      <color rgb="FF651420"/>
      <name val="Tahoma"/>
      <family val="2"/>
    </font>
    <font>
      <b/>
      <sz val="10"/>
      <color rgb="FFDDC9A3"/>
      <name val="Tahoma"/>
      <family val="2"/>
    </font>
    <font>
      <b/>
      <sz val="10"/>
      <color theme="0"/>
      <name val="Tahoma"/>
      <family val="2"/>
    </font>
    <font>
      <sz val="11"/>
      <color theme="0" tint="-4.9989318521683403E-2"/>
      <name val="Tahoma"/>
      <family val="2"/>
    </font>
    <font>
      <b/>
      <sz val="11"/>
      <color indexed="25"/>
      <name val="Tahoma"/>
      <family val="2"/>
    </font>
    <font>
      <b/>
      <sz val="11"/>
      <color rgb="FF541C38"/>
      <name val="Tahoma"/>
      <family val="2"/>
    </font>
    <font>
      <b/>
      <sz val="11"/>
      <color rgb="FF65142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923844"/>
        <bgColor indexed="64"/>
      </patternFill>
    </fill>
  </fills>
  <borders count="14">
    <border>
      <left/>
      <right/>
      <top/>
      <bottom/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/>
      <right/>
      <top/>
      <bottom style="thick">
        <color rgb="FF651420"/>
      </bottom>
      <diagonal/>
    </border>
    <border>
      <left/>
      <right/>
      <top style="thick">
        <color rgb="FF65142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541C38"/>
      </top>
      <bottom style="medium">
        <color rgb="FF541C38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65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65" fontId="13" fillId="3" borderId="5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165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8" xfId="0" applyFont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 textRotation="90"/>
    </xf>
    <xf numFmtId="0" fontId="8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65157849640277"/>
          <c:y val="1.6186660130491484E-2"/>
          <c:w val="0.88269886037340961"/>
          <c:h val="0.8141077526599497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'7.3_IR_24'!$K$7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A3A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6A-46F2-A720-99F2F7C168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'7.3_IR_24'!$J$9:$J$14</c:f>
              <c:strCache>
                <c:ptCount val="6"/>
                <c:pt idx="0">
                  <c:v>Separado/a</c:v>
                </c:pt>
                <c:pt idx="1">
                  <c:v>Unión libre</c:v>
                </c:pt>
                <c:pt idx="2">
                  <c:v>Casado/a</c:v>
                </c:pt>
                <c:pt idx="3">
                  <c:v>Divorciado/a</c:v>
                </c:pt>
                <c:pt idx="4">
                  <c:v>Soltero/a</c:v>
                </c:pt>
                <c:pt idx="5">
                  <c:v>Viudo/a</c:v>
                </c:pt>
              </c:strCache>
            </c:strRef>
          </c:cat>
          <c:val>
            <c:numRef>
              <c:f>'7.3_IR_24'!$K$9:$K$14</c:f>
              <c:numCache>
                <c:formatCode>0.0%</c:formatCode>
                <c:ptCount val="6"/>
                <c:pt idx="0">
                  <c:v>0</c:v>
                </c:pt>
                <c:pt idx="1">
                  <c:v>3.7383177570093455E-2</c:v>
                </c:pt>
                <c:pt idx="2">
                  <c:v>0.10465116279069768</c:v>
                </c:pt>
                <c:pt idx="3">
                  <c:v>0.14285714285714285</c:v>
                </c:pt>
                <c:pt idx="4">
                  <c:v>0.14772727272727273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6A-46F2-A720-99F2F7C168B9}"/>
            </c:ext>
          </c:extLst>
        </c:ser>
        <c:ser>
          <c:idx val="0"/>
          <c:order val="1"/>
          <c:tx>
            <c:strRef>
              <c:f>'7.3_IR_24'!$L$7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6514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'7.3_IR_24'!$J$9:$J$14</c:f>
              <c:strCache>
                <c:ptCount val="6"/>
                <c:pt idx="0">
                  <c:v>Separado/a</c:v>
                </c:pt>
                <c:pt idx="1">
                  <c:v>Unión libre</c:v>
                </c:pt>
                <c:pt idx="2">
                  <c:v>Casado/a</c:v>
                </c:pt>
                <c:pt idx="3">
                  <c:v>Divorciado/a</c:v>
                </c:pt>
                <c:pt idx="4">
                  <c:v>Soltero/a</c:v>
                </c:pt>
                <c:pt idx="5">
                  <c:v>Viudo/a</c:v>
                </c:pt>
              </c:strCache>
            </c:strRef>
          </c:cat>
          <c:val>
            <c:numRef>
              <c:f>'7.3_IR_24'!$L$9:$L$14</c:f>
              <c:numCache>
                <c:formatCode>0.0%</c:formatCode>
                <c:ptCount val="6"/>
                <c:pt idx="0">
                  <c:v>1</c:v>
                </c:pt>
                <c:pt idx="1">
                  <c:v>0.96261682242990654</c:v>
                </c:pt>
                <c:pt idx="2">
                  <c:v>0.89534883720930236</c:v>
                </c:pt>
                <c:pt idx="3">
                  <c:v>0.8571428571428571</c:v>
                </c:pt>
                <c:pt idx="4">
                  <c:v>0.85227272727272729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6A-46F2-A720-99F2F7C16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939512"/>
        <c:axId val="637939904"/>
      </c:barChart>
      <c:catAx>
        <c:axId val="63793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541C3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39904"/>
        <c:crosses val="autoZero"/>
        <c:auto val="1"/>
        <c:lblAlgn val="ctr"/>
        <c:lblOffset val="100"/>
        <c:noMultiLvlLbl val="0"/>
      </c:catAx>
      <c:valAx>
        <c:axId val="6379399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rgbClr val="541C3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3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902784879162831"/>
          <c:y val="0.91976942398329242"/>
          <c:w val="0.26728073763506832"/>
          <c:h val="8.0230576016707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16</xdr:row>
      <xdr:rowOff>66675</xdr:rowOff>
    </xdr:from>
    <xdr:to>
      <xdr:col>8</xdr:col>
      <xdr:colOff>406400</xdr:colOff>
      <xdr:row>32</xdr:row>
      <xdr:rowOff>155575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E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195607</xdr:colOff>
      <xdr:row>36</xdr:row>
      <xdr:rowOff>174763</xdr:rowOff>
    </xdr:from>
    <xdr:ext cx="1206292" cy="38036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4824757" y="7032763"/>
              <a:ext cx="12062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%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𝑃𝐶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  <m:sup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𝑠</m:t>
                                </m:r>
                              </m:sup>
                            </m:sSubSup>
                          </m:num>
                          <m:den>
                            <m: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𝑇𝑒</m:t>
                            </m:r>
                          </m:den>
                        </m:f>
                      </m:e>
                    </m:d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4824757" y="7032763"/>
              <a:ext cx="12062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MX" sz="1100" i="0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  <a:t>%𝑃𝐶=((𝑅_𝑒^𝑠)/𝑇𝑒)∗100</a:t>
              </a:r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5</xdr:col>
      <xdr:colOff>293077</xdr:colOff>
      <xdr:row>36</xdr:row>
      <xdr:rowOff>886558</xdr:rowOff>
    </xdr:from>
    <xdr:to>
      <xdr:col>7</xdr:col>
      <xdr:colOff>696351</xdr:colOff>
      <xdr:row>36</xdr:row>
      <xdr:rowOff>1229458</xdr:rowOff>
    </xdr:to>
    <xdr:sp macro="" textlink="">
      <xdr:nvSpPr>
        <xdr:cNvPr id="4" name="Cuadro de texto 246">
          <a:extLst>
            <a:ext uri="{FF2B5EF4-FFF2-40B4-BE49-F238E27FC236}">
              <a16:creationId xmlns:a16="http://schemas.microsoft.com/office/drawing/2014/main" id="{00000000-0008-0000-1A01-000002000000}"/>
            </a:ext>
          </a:extLst>
        </xdr:cNvPr>
        <xdr:cNvSpPr txBox="1"/>
      </xdr:nvSpPr>
      <xdr:spPr>
        <a:xfrm>
          <a:off x="4150702" y="7049233"/>
          <a:ext cx="194632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800">
              <a:solidFill>
                <a:srgbClr val="65142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=</a:t>
          </a:r>
          <a:r>
            <a:rPr lang="es-MX" sz="8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 Número de personas sentenciadas por estado civil y sexo.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43961</xdr:colOff>
      <xdr:row>36</xdr:row>
      <xdr:rowOff>923193</xdr:rowOff>
    </xdr:from>
    <xdr:ext cx="278423" cy="2417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EA00-000005000000}"/>
                </a:ext>
              </a:extLst>
            </xdr:cNvPr>
            <xdr:cNvSpPr txBox="1"/>
          </xdr:nvSpPr>
          <xdr:spPr>
            <a:xfrm>
              <a:off x="3901586" y="7047768"/>
              <a:ext cx="278423" cy="241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MX" sz="110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s-MX" sz="110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s-MX" sz="110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  <m:t>𝑒</m:t>
                        </m:r>
                      </m:sub>
                      <m:sup>
                        <m:r>
                          <a:rPr lang="es-MX" sz="110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  <m:t>𝑠</m:t>
                        </m:r>
                      </m:sup>
                    </m:sSubSup>
                  </m:oMath>
                </m:oMathPara>
              </a14:m>
              <a:endParaRPr lang="es-MX" sz="110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EA00-000005000000}"/>
                </a:ext>
              </a:extLst>
            </xdr:cNvPr>
            <xdr:cNvSpPr txBox="1"/>
          </xdr:nvSpPr>
          <xdr:spPr>
            <a:xfrm>
              <a:off x="3901586" y="7047768"/>
              <a:ext cx="278423" cy="241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100" b="0" i="0">
                  <a:solidFill>
                    <a:srgbClr val="651420"/>
                  </a:solidFill>
                  <a:latin typeface="Cambria Math" panose="02040503050406030204" pitchFamily="18" charset="0"/>
                </a:rPr>
                <a:t>𝑅_𝑒^𝑠</a:t>
              </a:r>
              <a:endParaRPr lang="es-MX" sz="11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4_IR_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7.5_IR_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7.6_IR_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7.8_IR_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7.9_IR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4_IR_24"/>
    </sheetNames>
    <sheetDataSet>
      <sheetData sheetId="0">
        <row r="18">
          <cell r="K18" t="str">
            <v>Mujeres</v>
          </cell>
          <cell r="L18" t="str">
            <v>Hombres</v>
          </cell>
        </row>
        <row r="20">
          <cell r="J20" t="str">
            <v>Secundaria o estudios técnicos con primaria terminada</v>
          </cell>
          <cell r="K20">
            <v>0</v>
          </cell>
          <cell r="L20">
            <v>1</v>
          </cell>
        </row>
        <row r="21">
          <cell r="J21" t="str">
            <v>Preparatoria o estudios técnicos con secundaria terminada</v>
          </cell>
          <cell r="K21">
            <v>6.9565217391304349E-2</v>
          </cell>
          <cell r="L21">
            <v>0.93043478260869561</v>
          </cell>
        </row>
        <row r="22">
          <cell r="J22" t="str">
            <v>Profesional o normal con licenciatura</v>
          </cell>
          <cell r="K22">
            <v>8.8888888888888892E-2</v>
          </cell>
          <cell r="L22">
            <v>0.91111111111111109</v>
          </cell>
        </row>
        <row r="23">
          <cell r="J23" t="str">
            <v>Primaria</v>
          </cell>
          <cell r="K23">
            <v>0.1044776119402985</v>
          </cell>
          <cell r="L23">
            <v>0.89552238805970152</v>
          </cell>
        </row>
        <row r="24">
          <cell r="J24" t="str">
            <v>Estudios técnicos con preparatoria terminada</v>
          </cell>
          <cell r="K24">
            <v>0.125</v>
          </cell>
          <cell r="L24">
            <v>0.875</v>
          </cell>
        </row>
        <row r="25">
          <cell r="J25" t="str">
            <v>Posgrado, maestría o doctorado</v>
          </cell>
          <cell r="K25">
            <v>0.16666666666666666</v>
          </cell>
          <cell r="L25">
            <v>0.83333333333333337</v>
          </cell>
        </row>
        <row r="26">
          <cell r="J26" t="str">
            <v>Ninguno</v>
          </cell>
          <cell r="K26">
            <v>0.17777777777777778</v>
          </cell>
          <cell r="L26">
            <v>0.82222222222222219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5_IR_24"/>
    </sheetNames>
    <sheetDataSet>
      <sheetData sheetId="0">
        <row r="7">
          <cell r="K7" t="str">
            <v>Mujeres</v>
          </cell>
          <cell r="L7" t="str">
            <v>Hombres</v>
          </cell>
        </row>
        <row r="9">
          <cell r="J9" t="str">
            <v>Mexicana</v>
          </cell>
          <cell r="K9">
            <v>9.4276094276094277E-2</v>
          </cell>
          <cell r="L9">
            <v>0.90572390572390571</v>
          </cell>
        </row>
        <row r="10">
          <cell r="J10" t="str">
            <v>Extranjero</v>
          </cell>
          <cell r="K10">
            <v>0.5</v>
          </cell>
          <cell r="L10">
            <v>0.5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_IR_24"/>
    </sheetNames>
    <sheetDataSet>
      <sheetData sheetId="0">
        <row r="12">
          <cell r="L12" t="str">
            <v>Reincidentes</v>
          </cell>
          <cell r="N12" t="str">
            <v>Primodelincuentes</v>
          </cell>
        </row>
        <row r="13">
          <cell r="L13" t="str">
            <v>Mujeres</v>
          </cell>
          <cell r="M13" t="str">
            <v>Hombres</v>
          </cell>
          <cell r="N13" t="str">
            <v>Mujeres</v>
          </cell>
          <cell r="O13" t="str">
            <v>Hombres</v>
          </cell>
        </row>
        <row r="14">
          <cell r="L14">
            <v>6.6666666666666666E-2</v>
          </cell>
          <cell r="M14">
            <v>0.93333333333333335</v>
          </cell>
          <cell r="N14">
            <v>0.10236220472440945</v>
          </cell>
          <cell r="O14">
            <v>0.89763779527559051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8_IR_24"/>
    </sheetNames>
    <sheetDataSet>
      <sheetData sheetId="0">
        <row r="9">
          <cell r="J9" t="str">
            <v>En pleno uso de sus facultades</v>
          </cell>
          <cell r="K9">
            <v>0.98662207357859533</v>
          </cell>
        </row>
        <row r="10">
          <cell r="J10" t="str">
            <v>Ebriedad</v>
          </cell>
          <cell r="K10">
            <v>6.688963210702341E-3</v>
          </cell>
        </row>
        <row r="11">
          <cell r="J11" t="str">
            <v>Otro</v>
          </cell>
          <cell r="K11">
            <v>0</v>
          </cell>
        </row>
        <row r="12">
          <cell r="J12" t="str">
            <v>Drogadicción</v>
          </cell>
          <cell r="K12">
            <v>6.688963210702341E-3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9_IR_24"/>
    </sheetNames>
    <sheetDataSet>
      <sheetData sheetId="0">
        <row r="9">
          <cell r="J9" t="str">
            <v>En pleno uso de sus facultades</v>
          </cell>
          <cell r="K9">
            <v>0.98609077598828698</v>
          </cell>
        </row>
        <row r="10">
          <cell r="J10" t="str">
            <v>Ebriedad</v>
          </cell>
          <cell r="K10">
            <v>1.171303074670571E-2</v>
          </cell>
        </row>
        <row r="11">
          <cell r="J11" t="str">
            <v>Drogadicción</v>
          </cell>
          <cell r="K11">
            <v>2.1961932650073207E-3</v>
          </cell>
        </row>
        <row r="12">
          <cell r="J12" t="str">
            <v>Otro</v>
          </cell>
          <cell r="K12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showGridLines="0" tabSelected="1" zoomScale="130" zoomScaleNormal="130" workbookViewId="0">
      <selection activeCell="L7" sqref="L7"/>
    </sheetView>
  </sheetViews>
  <sheetFormatPr baseColWidth="10" defaultColWidth="11.5703125" defaultRowHeight="14.25" x14ac:dyDescent="0.2"/>
  <cols>
    <col min="1" max="1" width="3.28515625" style="1" customWidth="1"/>
    <col min="2" max="2" width="19.7109375" style="1" customWidth="1"/>
    <col min="3" max="9" width="12.7109375" style="1" customWidth="1"/>
    <col min="10" max="10" width="12" style="1" bestFit="1" customWidth="1"/>
    <col min="11" max="12" width="12.7109375" style="1" customWidth="1"/>
    <col min="13" max="16384" width="11.5703125" style="1"/>
  </cols>
  <sheetData>
    <row r="2" spans="1:12" ht="19.149999999999999" customHeight="1" thickBot="1" x14ac:dyDescent="0.25">
      <c r="A2" s="41"/>
      <c r="B2" s="44" t="s">
        <v>19</v>
      </c>
      <c r="C2" s="43" t="s">
        <v>18</v>
      </c>
      <c r="D2" s="42"/>
      <c r="E2" s="42"/>
      <c r="F2" s="42"/>
      <c r="G2" s="42"/>
      <c r="H2" s="42"/>
    </row>
    <row r="3" spans="1:12" ht="49.9" customHeight="1" x14ac:dyDescent="0.2">
      <c r="A3" s="41"/>
      <c r="B3" s="40" t="s">
        <v>17</v>
      </c>
      <c r="C3" s="39" t="s">
        <v>16</v>
      </c>
      <c r="D3" s="38"/>
      <c r="E3" s="38"/>
      <c r="F3" s="38"/>
      <c r="G3" s="38"/>
      <c r="H3" s="38"/>
    </row>
    <row r="4" spans="1:12" ht="15" thickBot="1" x14ac:dyDescent="0.25"/>
    <row r="5" spans="1:12" s="36" customFormat="1" ht="30" customHeight="1" thickBot="1" x14ac:dyDescent="0.25">
      <c r="B5" s="37" t="s">
        <v>15</v>
      </c>
      <c r="C5" s="37"/>
      <c r="D5" s="37"/>
      <c r="E5" s="37"/>
      <c r="F5" s="37"/>
      <c r="G5" s="37"/>
      <c r="H5" s="37"/>
    </row>
    <row r="6" spans="1:12" s="7" customFormat="1" ht="16.899999999999999" customHeight="1" x14ac:dyDescent="0.25">
      <c r="J6" s="35"/>
      <c r="K6" s="35"/>
      <c r="L6" s="35"/>
    </row>
    <row r="7" spans="1:12" s="7" customFormat="1" ht="16.899999999999999" customHeight="1" x14ac:dyDescent="0.25">
      <c r="B7" s="34" t="s">
        <v>14</v>
      </c>
      <c r="C7" s="33" t="s">
        <v>12</v>
      </c>
      <c r="D7" s="33" t="s">
        <v>11</v>
      </c>
      <c r="E7" s="32" t="s">
        <v>4</v>
      </c>
      <c r="F7" s="31" t="s">
        <v>13</v>
      </c>
      <c r="J7" s="28"/>
      <c r="K7" s="28" t="s">
        <v>12</v>
      </c>
      <c r="L7" s="28" t="s">
        <v>11</v>
      </c>
    </row>
    <row r="8" spans="1:12" s="7" customFormat="1" ht="4.5" customHeight="1" thickBot="1" x14ac:dyDescent="0.3">
      <c r="B8" s="30"/>
      <c r="C8" s="30"/>
      <c r="D8" s="30"/>
      <c r="E8" s="29"/>
      <c r="F8" s="29"/>
      <c r="J8" s="28"/>
      <c r="K8" s="28"/>
      <c r="L8" s="28"/>
    </row>
    <row r="9" spans="1:12" s="7" customFormat="1" ht="16.899999999999999" customHeight="1" thickTop="1" x14ac:dyDescent="0.25">
      <c r="B9" s="27" t="s">
        <v>10</v>
      </c>
      <c r="C9" s="26">
        <v>4</v>
      </c>
      <c r="D9" s="26">
        <v>103</v>
      </c>
      <c r="E9" s="26">
        <f>D9+C9</f>
        <v>107</v>
      </c>
      <c r="F9" s="25">
        <f>(E9/$E$15)*100</f>
        <v>36.394557823129254</v>
      </c>
      <c r="J9" s="15" t="s">
        <v>6</v>
      </c>
      <c r="K9" s="14">
        <v>0</v>
      </c>
      <c r="L9" s="14">
        <v>1</v>
      </c>
    </row>
    <row r="10" spans="1:12" s="7" customFormat="1" ht="16.899999999999999" customHeight="1" x14ac:dyDescent="0.25">
      <c r="B10" s="24" t="s">
        <v>7</v>
      </c>
      <c r="C10" s="23">
        <v>13</v>
      </c>
      <c r="D10" s="23">
        <v>75</v>
      </c>
      <c r="E10" s="23">
        <f>D10+C10</f>
        <v>88</v>
      </c>
      <c r="F10" s="22">
        <f>(E10/$E$15)*100</f>
        <v>29.931972789115648</v>
      </c>
      <c r="J10" s="15" t="s">
        <v>10</v>
      </c>
      <c r="K10" s="14">
        <v>3.7383177570093455E-2</v>
      </c>
      <c r="L10" s="14">
        <v>0.96261682242990654</v>
      </c>
    </row>
    <row r="11" spans="1:12" s="7" customFormat="1" ht="16.899999999999999" customHeight="1" x14ac:dyDescent="0.25">
      <c r="B11" s="21" t="s">
        <v>9</v>
      </c>
      <c r="C11" s="20">
        <v>9</v>
      </c>
      <c r="D11" s="20">
        <v>77</v>
      </c>
      <c r="E11" s="20">
        <f>D11+C11</f>
        <v>86</v>
      </c>
      <c r="F11" s="19">
        <f>(E11/$E$15)*100</f>
        <v>29.251700680272108</v>
      </c>
      <c r="J11" s="15" t="s">
        <v>9</v>
      </c>
      <c r="K11" s="14">
        <v>0.10465116279069768</v>
      </c>
      <c r="L11" s="14">
        <v>0.89534883720930236</v>
      </c>
    </row>
    <row r="12" spans="1:12" s="7" customFormat="1" ht="16.899999999999999" customHeight="1" x14ac:dyDescent="0.25">
      <c r="B12" s="24" t="s">
        <v>8</v>
      </c>
      <c r="C12" s="23">
        <v>1</v>
      </c>
      <c r="D12" s="23">
        <v>6</v>
      </c>
      <c r="E12" s="23">
        <f>D12+C12</f>
        <v>7</v>
      </c>
      <c r="F12" s="22">
        <f>(E12/$E$15)*100</f>
        <v>2.3809523809523809</v>
      </c>
      <c r="J12" s="15" t="s">
        <v>8</v>
      </c>
      <c r="K12" s="14">
        <v>0.14285714285714285</v>
      </c>
      <c r="L12" s="14">
        <v>0.8571428571428571</v>
      </c>
    </row>
    <row r="13" spans="1:12" s="7" customFormat="1" ht="16.899999999999999" customHeight="1" x14ac:dyDescent="0.25">
      <c r="B13" s="21" t="s">
        <v>5</v>
      </c>
      <c r="C13" s="20">
        <v>2</v>
      </c>
      <c r="D13" s="20">
        <v>2</v>
      </c>
      <c r="E13" s="20">
        <f>D13+C13</f>
        <v>4</v>
      </c>
      <c r="F13" s="19">
        <f>(E13/$E$15)*100</f>
        <v>1.3605442176870748</v>
      </c>
      <c r="J13" s="15" t="s">
        <v>7</v>
      </c>
      <c r="K13" s="14">
        <v>0.14772727272727273</v>
      </c>
      <c r="L13" s="14">
        <v>0.85227272727272729</v>
      </c>
    </row>
    <row r="14" spans="1:12" s="7" customFormat="1" ht="16.899999999999999" customHeight="1" thickBot="1" x14ac:dyDescent="0.3">
      <c r="B14" s="18" t="s">
        <v>6</v>
      </c>
      <c r="C14" s="17">
        <v>0</v>
      </c>
      <c r="D14" s="17">
        <v>2</v>
      </c>
      <c r="E14" s="17">
        <f>D14+C14</f>
        <v>2</v>
      </c>
      <c r="F14" s="16">
        <f>(E14/E15)*100</f>
        <v>0.68027210884353739</v>
      </c>
      <c r="J14" s="15" t="s">
        <v>5</v>
      </c>
      <c r="K14" s="14">
        <v>0.5</v>
      </c>
      <c r="L14" s="14">
        <v>0.5</v>
      </c>
    </row>
    <row r="15" spans="1:12" s="7" customFormat="1" ht="16.899999999999999" customHeight="1" thickTop="1" thickBot="1" x14ac:dyDescent="0.3">
      <c r="B15" s="13" t="s">
        <v>4</v>
      </c>
      <c r="C15" s="12">
        <f>SUM(C9:C14)</f>
        <v>29</v>
      </c>
      <c r="D15" s="12">
        <f>SUM(D9:D14)</f>
        <v>265</v>
      </c>
      <c r="E15" s="12">
        <f>SUM(E9:E14)</f>
        <v>294</v>
      </c>
      <c r="F15" s="11">
        <f>SUM(F9:F14)</f>
        <v>100.00000000000001</v>
      </c>
      <c r="J15" s="10"/>
      <c r="K15" s="9"/>
      <c r="L15" s="9"/>
    </row>
    <row r="16" spans="1:12" s="7" customFormat="1" ht="16.899999999999999" customHeight="1" thickTop="1" x14ac:dyDescent="0.25"/>
    <row r="17" spans="2:5" s="7" customFormat="1" ht="16.899999999999999" customHeight="1" x14ac:dyDescent="0.25">
      <c r="B17" s="8"/>
      <c r="C17" s="8"/>
      <c r="D17" s="8"/>
      <c r="E17" s="8"/>
    </row>
    <row r="18" spans="2:5" s="7" customFormat="1" ht="16.899999999999999" customHeight="1" x14ac:dyDescent="0.25"/>
    <row r="19" spans="2:5" s="7" customFormat="1" ht="16.899999999999999" customHeight="1" x14ac:dyDescent="0.25"/>
    <row r="20" spans="2:5" s="7" customFormat="1" ht="16.899999999999999" customHeight="1" x14ac:dyDescent="0.25"/>
    <row r="21" spans="2:5" s="7" customFormat="1" ht="16.899999999999999" customHeight="1" x14ac:dyDescent="0.25"/>
    <row r="22" spans="2:5" s="7" customFormat="1" ht="16.899999999999999" customHeight="1" x14ac:dyDescent="0.25"/>
    <row r="23" spans="2:5" s="7" customFormat="1" ht="16.899999999999999" customHeight="1" x14ac:dyDescent="0.25"/>
    <row r="24" spans="2:5" s="7" customFormat="1" ht="16.899999999999999" customHeight="1" x14ac:dyDescent="0.25"/>
    <row r="25" spans="2:5" s="7" customFormat="1" ht="16.899999999999999" customHeight="1" x14ac:dyDescent="0.25"/>
    <row r="26" spans="2:5" s="7" customFormat="1" ht="16.899999999999999" customHeight="1" x14ac:dyDescent="0.25"/>
    <row r="27" spans="2:5" s="7" customFormat="1" ht="16.899999999999999" customHeight="1" x14ac:dyDescent="0.25"/>
    <row r="28" spans="2:5" s="7" customFormat="1" ht="16.899999999999999" customHeight="1" x14ac:dyDescent="0.25"/>
    <row r="29" spans="2:5" s="7" customFormat="1" ht="16.899999999999999" customHeight="1" x14ac:dyDescent="0.25"/>
    <row r="30" spans="2:5" s="7" customFormat="1" ht="16.899999999999999" customHeight="1" x14ac:dyDescent="0.25"/>
    <row r="31" spans="2:5" s="7" customFormat="1" ht="16.899999999999999" customHeight="1" x14ac:dyDescent="0.25"/>
    <row r="32" spans="2:5" s="7" customFormat="1" ht="16.899999999999999" customHeight="1" x14ac:dyDescent="0.25"/>
    <row r="33" spans="2:9" s="7" customFormat="1" ht="16.899999999999999" customHeight="1" x14ac:dyDescent="0.25"/>
    <row r="36" spans="2:9" ht="15" thickBot="1" x14ac:dyDescent="0.25">
      <c r="B36" s="6" t="s">
        <v>3</v>
      </c>
      <c r="C36" s="5"/>
      <c r="D36" s="5"/>
      <c r="E36" s="5"/>
      <c r="F36" s="6" t="s">
        <v>2</v>
      </c>
      <c r="G36" s="5"/>
      <c r="H36" s="5"/>
      <c r="I36" s="5"/>
    </row>
    <row r="37" spans="2:9" ht="157.5" customHeight="1" thickBot="1" x14ac:dyDescent="0.25">
      <c r="B37" s="4" t="s">
        <v>1</v>
      </c>
      <c r="C37" s="3"/>
      <c r="D37" s="3"/>
      <c r="E37" s="3"/>
      <c r="F37" s="2" t="s">
        <v>0</v>
      </c>
      <c r="G37" s="2"/>
      <c r="H37" s="2"/>
      <c r="I37" s="2"/>
    </row>
  </sheetData>
  <mergeCells count="8">
    <mergeCell ref="B37:E37"/>
    <mergeCell ref="F37:I37"/>
    <mergeCell ref="A2:A3"/>
    <mergeCell ref="C2:H2"/>
    <mergeCell ref="C3:H3"/>
    <mergeCell ref="B5:H5"/>
    <mergeCell ref="B36:E36"/>
    <mergeCell ref="F36:I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7.3_IR_24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2025-03-12T19:30:34Z</dcterms:created>
  <dcterms:modified xsi:type="dcterms:W3CDTF">2025-03-12T19:38:50Z</dcterms:modified>
</cp:coreProperties>
</file>