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"/>
    </mc:Choice>
  </mc:AlternateContent>
  <bookViews>
    <workbookView xWindow="0" yWindow="0" windowWidth="14235" windowHeight="12090" tabRatio="951" activeTab="1"/>
  </bookViews>
  <sheets>
    <sheet name="Portada" sheetId="13" r:id="rId1"/>
    <sheet name="SentAcumTodasMaterias2024" sheetId="19" r:id="rId2"/>
    <sheet name="SentPenalAcum2024" sheetId="21" r:id="rId3"/>
    <sheet name="SentNGAcum2024" sheetId="22" r:id="rId4"/>
    <sheet name="TodasMaterias Acumulado" sheetId="8" state="hidden" r:id="rId5"/>
    <sheet name="TodasMaterias AltoImpacto Acum" sheetId="14" state="hidden" r:id="rId6"/>
  </sheets>
  <definedNames>
    <definedName name="_xlnm.Print_Area" localSheetId="0">Portada!$A$1:$I$43</definedName>
    <definedName name="_xlnm.Print_Area" localSheetId="1">SentAcumTodasMaterias2024!$A$1:$E$38</definedName>
    <definedName name="_xlnm.Print_Area" localSheetId="3">SentNGAcum2024!$A$1:$E$40</definedName>
    <definedName name="_xlnm.Print_Area" localSheetId="2">SentPenalAcum2024!$A$1:$E$42</definedName>
    <definedName name="_xlnm.Print_Area" localSheetId="4">'TodasMaterias Acumulado'!$A$1:$M$34</definedName>
    <definedName name="_xlnm.Print_Area" localSheetId="5">'TodasMaterias AltoImpacto Acum'!$A$1:$M$32</definedName>
    <definedName name="bvnbvn" localSheetId="1">#REF!</definedName>
    <definedName name="bvnbvn" localSheetId="3">#REF!</definedName>
    <definedName name="bvnbvn" localSheetId="4">#REF!</definedName>
    <definedName name="bvnbvn" localSheetId="5">#REF!</definedName>
    <definedName name="bvnbvn">#REF!</definedName>
    <definedName name="LibertadDelAltoImpacto" localSheetId="1">#REF!</definedName>
    <definedName name="LibertadDelAltoImpacto" localSheetId="3">#REF!</definedName>
    <definedName name="LibertadDelAltoImpacto" localSheetId="4">#REF!</definedName>
    <definedName name="LibertadDelAltoImpacto" localSheetId="5">#REF!</definedName>
    <definedName name="LibertadDelAltoImpacto">#REF!</definedName>
    <definedName name="OLE_LINK1" localSheetId="1">#REF!</definedName>
    <definedName name="OLE_LINK1" localSheetId="3">#REF!</definedName>
    <definedName name="OLE_LINK1" localSheetId="4">#REF!</definedName>
    <definedName name="OLE_LINK1" localSheetId="5">#REF!</definedName>
    <definedName name="OLE_LINK1">#REF!</definedName>
    <definedName name="OLE_LINK2" localSheetId="1">#REF!</definedName>
    <definedName name="OLE_LINK2" localSheetId="3">#REF!</definedName>
    <definedName name="OLE_LINK2" localSheetId="4">#REF!</definedName>
    <definedName name="OLE_LINK2" localSheetId="5">#REF!</definedName>
    <definedName name="OLE_LINK2">#REF!</definedName>
    <definedName name="OLE_LINK3" localSheetId="1">#REF!</definedName>
    <definedName name="OLE_LINK3" localSheetId="3">#REF!</definedName>
    <definedName name="OLE_LINK3" localSheetId="4">#REF!</definedName>
    <definedName name="OLE_LINK3" localSheetId="5">#REF!</definedName>
    <definedName name="OLE_LINK3">#REF!</definedName>
    <definedName name="OLE_LINK4" localSheetId="1">#REF!</definedName>
    <definedName name="OLE_LINK4" localSheetId="3">#REF!</definedName>
    <definedName name="OLE_LINK4" localSheetId="4">#REF!</definedName>
    <definedName name="OLE_LINK4" localSheetId="5">#REF!</definedName>
    <definedName name="OLE_LINK4">#REF!</definedName>
    <definedName name="sdfsdfsdf" localSheetId="1">#REF!</definedName>
    <definedName name="sdfsdfsdf" localSheetId="3">#REF!</definedName>
    <definedName name="sdfsdfsdf" localSheetId="4">#REF!</definedName>
    <definedName name="sdfsdfsdf" localSheetId="5">#REF!</definedName>
    <definedName name="sdfsdfsdf">#REF!</definedName>
  </definedNames>
  <calcPr calcId="162913"/>
</workbook>
</file>

<file path=xl/calcChain.xml><?xml version="1.0" encoding="utf-8"?>
<calcChain xmlns="http://schemas.openxmlformats.org/spreadsheetml/2006/main">
  <c r="D12" i="22" l="1"/>
  <c r="D9" i="22"/>
  <c r="D13" i="22"/>
  <c r="D14" i="22"/>
  <c r="D15" i="22"/>
  <c r="D16" i="22"/>
  <c r="D17" i="22"/>
  <c r="D10" i="22"/>
  <c r="D18" i="22"/>
  <c r="D11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 l="1"/>
  <c r="B33" i="19"/>
  <c r="E19" i="21"/>
  <c r="E14" i="21"/>
  <c r="E18" i="21"/>
  <c r="E25" i="21"/>
  <c r="E30" i="21"/>
  <c r="E20" i="21"/>
  <c r="E27" i="21"/>
  <c r="E11" i="21"/>
  <c r="E23" i="21"/>
  <c r="E31" i="21"/>
  <c r="E12" i="21"/>
  <c r="E13" i="21"/>
  <c r="E26" i="21"/>
  <c r="E8" i="21"/>
  <c r="E24" i="21"/>
  <c r="E9" i="21"/>
  <c r="E15" i="21"/>
  <c r="E17" i="19" l="1"/>
  <c r="E19" i="19"/>
  <c r="E28" i="19"/>
  <c r="E31" i="19"/>
  <c r="E20" i="19"/>
  <c r="E13" i="19"/>
  <c r="E12" i="19"/>
  <c r="E14" i="19"/>
  <c r="E23" i="19"/>
  <c r="E11" i="19"/>
  <c r="E24" i="19"/>
  <c r="E27" i="19"/>
  <c r="E15" i="19"/>
  <c r="E25" i="19"/>
  <c r="E18" i="19"/>
  <c r="E29" i="19"/>
  <c r="E9" i="19"/>
  <c r="E26" i="19"/>
  <c r="E32" i="19"/>
  <c r="E22" i="19"/>
  <c r="E30" i="19"/>
  <c r="E10" i="19"/>
  <c r="E21" i="19"/>
  <c r="E16" i="19"/>
  <c r="E10" i="21" l="1"/>
  <c r="C33" i="22" l="1"/>
  <c r="E33" i="22" s="1"/>
  <c r="C33" i="19" l="1"/>
  <c r="E18" i="22" l="1"/>
  <c r="E32" i="22"/>
  <c r="E28" i="22"/>
  <c r="E30" i="22"/>
  <c r="E27" i="22"/>
  <c r="E26" i="22"/>
  <c r="E13" i="22"/>
  <c r="E25" i="22"/>
  <c r="E29" i="22"/>
  <c r="E21" i="22"/>
  <c r="E19" i="22"/>
  <c r="E12" i="22"/>
  <c r="E11" i="22"/>
  <c r="E20" i="22"/>
  <c r="E31" i="22"/>
  <c r="E9" i="22"/>
  <c r="E23" i="22"/>
  <c r="E15" i="22"/>
  <c r="E24" i="22"/>
  <c r="E14" i="22"/>
  <c r="E22" i="22"/>
  <c r="E21" i="21"/>
  <c r="E29" i="21"/>
  <c r="E17" i="21"/>
  <c r="E22" i="21"/>
  <c r="E16" i="21"/>
  <c r="E28" i="21"/>
  <c r="B33" i="22"/>
  <c r="B32" i="21"/>
  <c r="C32" i="21"/>
  <c r="D33" i="19" l="1"/>
  <c r="E33" i="19" s="1"/>
  <c r="D32" i="21"/>
  <c r="E32" i="21" s="1"/>
</calcChain>
</file>

<file path=xl/sharedStrings.xml><?xml version="1.0" encoding="utf-8"?>
<sst xmlns="http://schemas.openxmlformats.org/spreadsheetml/2006/main" count="297" uniqueCount="126">
  <si>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</si>
  <si>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</si>
  <si>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</si>
  <si>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</si>
  <si>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</si>
  <si>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</si>
  <si>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</si>
  <si>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</si>
  <si>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</si>
  <si>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</si>
  <si>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</si>
  <si>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</si>
  <si>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</si>
  <si>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</si>
  <si>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</si>
  <si>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</si>
  <si>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</si>
  <si>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</si>
  <si>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</si>
  <si>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</si>
  <si>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</si>
  <si>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</si>
  <si>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</si>
  <si>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</si>
  <si>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</si>
  <si>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</si>
  <si>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</si>
  <si>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</si>
  <si>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</si>
  <si>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</si>
  <si>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</si>
  <si>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</si>
  <si>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</si>
  <si>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</si>
  <si>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</si>
  <si>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</si>
  <si>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</si>
  <si>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</si>
  <si>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</si>
  <si>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</si>
  <si>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</si>
  <si>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</si>
  <si>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</si>
  <si>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</si>
  <si>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</si>
  <si>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</si>
  <si>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</si>
  <si>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</si>
  <si>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</si>
  <si>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</si>
  <si>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</si>
  <si>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</si>
  <si>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</si>
  <si>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</si>
  <si>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</si>
  <si>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</si>
  <si>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</si>
  <si>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</si>
  <si>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</si>
  <si>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</si>
  <si>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</si>
  <si>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</si>
  <si>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</si>
  <si>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</si>
  <si>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</si>
  <si>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</si>
  <si>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</si>
  <si>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</si>
  <si>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</si>
  <si>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</si>
  <si>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</si>
  <si>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</si>
  <si>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</si>
  <si>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</si>
  <si>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</si>
  <si>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</si>
  <si>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</si>
  <si>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</si>
  <si>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</si>
  <si>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</si>
  <si>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</si>
  <si>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</si>
  <si>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</si>
  <si>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</si>
  <si>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</si>
  <si>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</si>
  <si>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Otros robos</t>
  </si>
  <si>
    <t>Robo de vehículo o autopartes</t>
  </si>
  <si>
    <t>Robo en transporte público</t>
  </si>
  <si>
    <t>Otros delitos</t>
  </si>
  <si>
    <t>Otros abusos sexuales</t>
  </si>
  <si>
    <t>Otras violaciones</t>
  </si>
  <si>
    <t>Violación a menores</t>
  </si>
  <si>
    <t>Delincuencia organizada</t>
  </si>
  <si>
    <t>Asociación delictuosa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</si>
  <si>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</si>
  <si>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</si>
  <si>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</si>
  <si>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</si>
  <si>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</si>
  <si>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</si>
  <si>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</si>
  <si>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</si>
  <si>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</si>
  <si>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</si>
  <si>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</si>
  <si>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</si>
  <si>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</si>
  <si>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</si>
  <si>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</si>
  <si>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</si>
  <si>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</si>
  <si>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</si>
  <si>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</si>
  <si>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</si>
  <si>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t>Robo a negocio</t>
  </si>
  <si>
    <r>
      <t xml:space="preserve">Notas: </t>
    </r>
    <r>
      <rPr>
        <sz val="8"/>
        <color rgb="FF000000"/>
        <rFont val="Arial"/>
        <family val="2"/>
      </rPr>
      <t xml:space="preserve">Otras violaciones  incluye violaciones a hombres y mujeres mayores de 18 años. Otros abusos sexuales incluye los abusos sexuales cometidos contra hombres y mujeres mayores de 18 años.  Se presenta el número de sentencias dictadas por persona y por cada uno de los delitos.  </t>
    </r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</si>
  <si>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persona y por cada uno de los  delitos.  Otras violaciones  incluye  violaciones a hombres y mujeres mayores de 18 años.  Otros abusos sexuales incluye los abusos sexuales cometidos contra hombres y mujeres mayores de 18 años.
</t>
    </r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</si>
  <si>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persona y por cada uno de los  delitos. 
</t>
    </r>
  </si>
  <si>
    <t>Robo de vehículos o autopartes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</si>
  <si>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de Estadística de la Presidencia con información de los órganos jurisdiccionales de primera instancia de la materia Penal, todos del TSJCDMX.
</t>
    </r>
  </si>
  <si>
    <t>Asociacion delictuosa</t>
  </si>
  <si>
    <t>Violacion a menores</t>
  </si>
  <si>
    <t>Número de sentencias dictadas en juzgados penales, por principales delitos y tipo de resolución, 2024</t>
  </si>
  <si>
    <t>Número de sentencias dictadas en juzgados penales de delitos no graves, por principales delitos y tipo de resolución, 2024</t>
  </si>
  <si>
    <t>Número de sentencias dictadas en juzgados penales y penales de delitos no graves, por principales delitos y tipo de resolución,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</si>
</sst>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51420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0" xfId="1" applyFont="1" applyFill="1" applyBorder="1" applyAlignment="1">
      <alignment horizontal="center"/>
    </xf>
    <xf numFmtId="0" fontId="6" fillId="0" borderId="0" xfId="1" quotePrefix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1" applyFont="1" applyFill="1" applyBorder="1" applyAlignment="1"/>
    <xf numFmtId="0" fontId="6" fillId="0" borderId="0" xfId="2" applyFont="1" applyBorder="1" applyAlignment="1">
      <alignment vertical="center" wrapText="1"/>
    </xf>
    <xf numFmtId="0" fontId="6" fillId="0" borderId="0" xfId="1" quotePrefix="1" applyFont="1" applyBorder="1" applyAlignment="1">
      <alignment horizontal="center" vertical="center"/>
    </xf>
    <xf numFmtId="0" fontId="6" fillId="0" borderId="16" xfId="1" quotePrefix="1" applyFont="1" applyBorder="1" applyAlignment="1">
      <alignment horizontal="center" vertical="center"/>
    </xf>
    <xf numFmtId="0" fontId="6" fillId="0" borderId="17" xfId="1" quotePrefix="1" applyFont="1" applyFill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5" xfId="1" applyFont="1" applyBorder="1" applyAlignment="1">
      <alignment horizontal="center" vertical="center" wrapText="1"/>
    </xf>
    <xf numFmtId="0" fontId="2" fillId="0" borderId="0" xfId="14" applyFont="1"/>
    <xf numFmtId="0" fontId="4" fillId="0" borderId="0" xfId="14" applyFont="1" applyBorder="1" applyAlignment="1">
      <alignment horizontal="center" vertical="center" wrapText="1"/>
    </xf>
    <xf numFmtId="0" fontId="2" fillId="0" borderId="0" xfId="14" applyFont="1" applyAlignment="1">
      <alignment horizontal="center" vertical="center" wrapText="1"/>
    </xf>
    <xf numFmtId="3" fontId="2" fillId="0" borderId="0" xfId="14" applyNumberFormat="1" applyFont="1" applyBorder="1" applyAlignment="1">
      <alignment horizontal="center"/>
    </xf>
    <xf numFmtId="3" fontId="2" fillId="0" borderId="0" xfId="14" applyNumberFormat="1" applyFont="1"/>
    <xf numFmtId="3" fontId="2" fillId="0" borderId="0" xfId="14" applyNumberFormat="1"/>
    <xf numFmtId="3" fontId="2" fillId="0" borderId="24" xfId="3" applyNumberFormat="1" applyFont="1" applyFill="1" applyBorder="1" applyAlignment="1" applyProtection="1">
      <alignment horizontal="center" vertical="center"/>
    </xf>
    <xf numFmtId="0" fontId="2" fillId="3" borderId="0" xfId="14" applyFont="1" applyFill="1"/>
    <xf numFmtId="3" fontId="2" fillId="0" borderId="23" xfId="3" applyNumberFormat="1" applyFont="1" applyFill="1" applyBorder="1" applyAlignment="1" applyProtection="1">
      <alignment horizontal="center" vertical="center"/>
    </xf>
    <xf numFmtId="3" fontId="2" fillId="0" borderId="23" xfId="14" applyNumberFormat="1" applyFont="1" applyFill="1" applyBorder="1" applyAlignment="1">
      <alignment horizontal="center"/>
    </xf>
    <xf numFmtId="3" fontId="2" fillId="0" borderId="24" xfId="14" applyNumberFormat="1" applyFont="1" applyFill="1" applyBorder="1" applyAlignment="1">
      <alignment horizontal="center"/>
    </xf>
    <xf numFmtId="0" fontId="2" fillId="0" borderId="23" xfId="14" applyFont="1" applyFill="1" applyBorder="1" applyAlignment="1"/>
    <xf numFmtId="0" fontId="2" fillId="0" borderId="24" xfId="14" applyFont="1" applyFill="1" applyBorder="1" applyAlignment="1"/>
    <xf numFmtId="1" fontId="2" fillId="0" borderId="0" xfId="14" applyNumberFormat="1" applyFont="1"/>
    <xf numFmtId="0" fontId="12" fillId="4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1" fontId="2" fillId="0" borderId="0" xfId="14" applyNumberFormat="1"/>
    <xf numFmtId="0" fontId="2" fillId="0" borderId="26" xfId="14" applyFont="1" applyFill="1" applyBorder="1" applyAlignment="1"/>
    <xf numFmtId="3" fontId="2" fillId="0" borderId="26" xfId="3" applyNumberFormat="1" applyFont="1" applyFill="1" applyBorder="1" applyAlignment="1" applyProtection="1">
      <alignment horizontal="center" vertical="center"/>
    </xf>
    <xf numFmtId="3" fontId="2" fillId="0" borderId="26" xfId="14" applyNumberFormat="1" applyFont="1" applyFill="1" applyBorder="1" applyAlignment="1">
      <alignment horizontal="center"/>
    </xf>
    <xf numFmtId="0" fontId="2" fillId="0" borderId="27" xfId="14" applyFont="1" applyFill="1" applyBorder="1" applyAlignment="1"/>
    <xf numFmtId="3" fontId="2" fillId="0" borderId="27" xfId="3" applyNumberFormat="1" applyFont="1" applyFill="1" applyBorder="1" applyAlignment="1" applyProtection="1">
      <alignment horizontal="center" vertical="center"/>
    </xf>
    <xf numFmtId="3" fontId="2" fillId="0" borderId="27" xfId="14" applyNumberFormat="1" applyFont="1" applyFill="1" applyBorder="1" applyAlignment="1">
      <alignment horizontal="center"/>
    </xf>
    <xf numFmtId="9" fontId="2" fillId="0" borderId="27" xfId="63" quotePrefix="1" applyFont="1" applyFill="1" applyBorder="1" applyAlignment="1">
      <alignment horizontal="center"/>
    </xf>
    <xf numFmtId="9" fontId="2" fillId="0" borderId="27" xfId="63" applyFont="1" applyFill="1" applyBorder="1" applyAlignment="1">
      <alignment horizontal="center"/>
    </xf>
    <xf numFmtId="0" fontId="4" fillId="0" borderId="28" xfId="14" applyFont="1" applyFill="1" applyBorder="1" applyAlignment="1">
      <alignment horizontal="right"/>
    </xf>
    <xf numFmtId="3" fontId="4" fillId="0" borderId="28" xfId="3" applyNumberFormat="1" applyFont="1" applyFill="1" applyBorder="1" applyAlignment="1" applyProtection="1">
      <alignment horizontal="center" vertical="center"/>
    </xf>
    <xf numFmtId="3" fontId="4" fillId="0" borderId="28" xfId="14" applyNumberFormat="1" applyFont="1" applyFill="1" applyBorder="1" applyAlignment="1">
      <alignment horizontal="center"/>
    </xf>
    <xf numFmtId="9" fontId="4" fillId="0" borderId="28" xfId="63" applyFont="1" applyFill="1" applyBorder="1" applyAlignment="1">
      <alignment horizontal="center"/>
    </xf>
    <xf numFmtId="9" fontId="2" fillId="0" borderId="26" xfId="63" applyFont="1" applyFill="1" applyBorder="1" applyAlignment="1">
      <alignment horizontal="center"/>
    </xf>
    <xf numFmtId="9" fontId="2" fillId="0" borderId="23" xfId="63" applyFont="1" applyFill="1" applyBorder="1" applyAlignment="1">
      <alignment horizontal="center"/>
    </xf>
    <xf numFmtId="0" fontId="12" fillId="5" borderId="22" xfId="14" applyFont="1" applyFill="1" applyBorder="1" applyAlignment="1">
      <alignment horizontal="center" vertical="center" wrapText="1"/>
    </xf>
    <xf numFmtId="9" fontId="2" fillId="0" borderId="26" xfId="63" quotePrefix="1" applyFont="1" applyFill="1" applyBorder="1" applyAlignment="1">
      <alignment horizontal="center"/>
    </xf>
    <xf numFmtId="0" fontId="15" fillId="3" borderId="0" xfId="14" applyFont="1" applyFill="1" applyBorder="1" applyAlignment="1">
      <alignment horizontal="center" vertical="center" wrapText="1"/>
    </xf>
    <xf numFmtId="0" fontId="6" fillId="0" borderId="29" xfId="14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 readingOrder="1"/>
    </xf>
    <xf numFmtId="0" fontId="16" fillId="0" borderId="25" xfId="14" applyFont="1" applyBorder="1" applyAlignment="1">
      <alignment horizontal="center" vertical="center" wrapText="1"/>
    </xf>
    <xf numFmtId="0" fontId="15" fillId="0" borderId="0" xfId="14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readingOrder="1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6" fillId="0" borderId="0" xfId="2" applyFont="1" applyBorder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/>
    <cellStyle name="Millares 2 2" xfId="4"/>
    <cellStyle name="Millares 2_Xl0000212" xfId="5"/>
    <cellStyle name="Millares 3" xfId="6"/>
    <cellStyle name="Millares 3 2" xfId="7"/>
    <cellStyle name="Millares 4" xfId="8"/>
    <cellStyle name="Millares 4 2" xfId="9"/>
    <cellStyle name="Normal" xfId="0" builtinId="0"/>
    <cellStyle name="Normal 10" xfId="10"/>
    <cellStyle name="Normal 11" xfId="11"/>
    <cellStyle name="Normal 11 2" xfId="12"/>
    <cellStyle name="Normal 12" xfId="13"/>
    <cellStyle name="Normal 2" xfId="14"/>
    <cellStyle name="Normal 2 2" xfId="1"/>
    <cellStyle name="Normal 2_Reporte Mensual Febrero" xfId="15"/>
    <cellStyle name="Normal 3" xfId="16"/>
    <cellStyle name="Normal 3 2" xfId="17"/>
    <cellStyle name="Normal 3 3" xfId="2"/>
    <cellStyle name="Normal 4" xfId="18"/>
    <cellStyle name="Normal 5" xfId="19"/>
    <cellStyle name="Normal 5 2" xfId="20"/>
    <cellStyle name="Normal 5 2 2" xfId="21"/>
    <cellStyle name="Normal 5 2 2 2" xfId="22"/>
    <cellStyle name="Normal 5 2 3" xfId="23"/>
    <cellStyle name="Normal 5 3" xfId="24"/>
    <cellStyle name="Normal 5 3 2" xfId="25"/>
    <cellStyle name="Normal 5 4" xfId="26"/>
    <cellStyle name="Normal 5_Reporte Mensual Junio _segunda parte" xfId="27"/>
    <cellStyle name="Normal 6" xfId="28"/>
    <cellStyle name="Normal 6 2" xfId="29"/>
    <cellStyle name="Normal 6 2 2" xfId="30"/>
    <cellStyle name="Normal 6 3" xfId="31"/>
    <cellStyle name="Normal 7" xfId="32"/>
    <cellStyle name="Normal 7 2" xfId="33"/>
    <cellStyle name="Normal 7 2 2" xfId="34"/>
    <cellStyle name="Normal 7 3" xfId="35"/>
    <cellStyle name="Normal 7_Reporte Mensual Junio _segunda parte" xfId="36"/>
    <cellStyle name="Normal 8" xfId="37"/>
    <cellStyle name="Normal 8 2" xfId="38"/>
    <cellStyle name="Normal 8 2 2" xfId="39"/>
    <cellStyle name="Normal 8 3" xfId="40"/>
    <cellStyle name="Normal 8 4" xfId="41"/>
    <cellStyle name="Normal 8 4 2" xfId="42"/>
    <cellStyle name="Normal 8 4 2 2" xfId="43"/>
    <cellStyle name="Normal 8 4 2 3" xfId="44"/>
    <cellStyle name="Normal 8 4 2 3 2" xfId="45"/>
    <cellStyle name="Normal 8 4 2 3 2 2" xfId="46"/>
    <cellStyle name="Normal 8 4 2 3 2 2 2" xfId="47"/>
    <cellStyle name="Normal 8 4 2 3 2 2 2 2" xfId="48"/>
    <cellStyle name="Normal 9" xfId="49"/>
    <cellStyle name="Normal 9 2" xfId="50"/>
    <cellStyle name="Normal 9 2 2" xfId="51"/>
    <cellStyle name="Normal 9 3" xfId="52"/>
    <cellStyle name="Normal 9 4" xfId="53"/>
    <cellStyle name="Normal 9 4 2" xfId="54"/>
    <cellStyle name="Normal 9 4 2 2" xfId="55"/>
    <cellStyle name="Normal 9 4 2 3" xfId="56"/>
    <cellStyle name="Normal 9 4 2 3 2" xfId="57"/>
    <cellStyle name="Normal 9 4 2 3 2 2" xfId="58"/>
    <cellStyle name="Normal 9 4 2 3 2 2 2" xfId="59"/>
    <cellStyle name="Normal 9 4 2 3 2 2 2 2" xfId="60"/>
    <cellStyle name="Notas 2" xfId="61"/>
    <cellStyle name="Notas 2 2" xfId="62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734785</xdr:colOff>
      <xdr:row>11</xdr:row>
      <xdr:rowOff>188232</xdr:rowOff>
    </xdr:from>
    <xdr:to>
      <xdr:col>7</xdr:col>
      <xdr:colOff>367392</xdr:colOff>
      <xdr:row>25</xdr:row>
      <xdr:rowOff>231322</xdr:rowOff>
    </xdr:to>
    <xdr:sp macro="" textlink="" fLocksText="0">
      <xdr:nvSpPr>
        <xdr:cNvPr id="4" name="Text Box 5"/>
        <xdr:cNvSpPr txBox="1">
          <a:spLocks noChangeArrowheads="1"/>
        </xdr:cNvSpPr>
      </xdr:nvSpPr>
      <xdr:spPr bwMode="auto">
        <a:xfrm>
          <a:off x="1496785" y="2555875"/>
          <a:ext cx="4204607" cy="3104697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juzgados penales y penales de delitos no graves </a:t>
          </a: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699407</xdr:colOff>
      <xdr:row>2</xdr:row>
      <xdr:rowOff>156484</xdr:rowOff>
    </xdr:from>
    <xdr:to>
      <xdr:col>7</xdr:col>
      <xdr:colOff>731423</xdr:colOff>
      <xdr:row>7</xdr:row>
      <xdr:rowOff>14437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407" y="613684"/>
          <a:ext cx="4604016" cy="934278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0</xdr:row>
      <xdr:rowOff>13607</xdr:rowOff>
    </xdr:from>
    <xdr:to>
      <xdr:col>1</xdr:col>
      <xdr:colOff>484414</xdr:colOff>
      <xdr:row>43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214" y="13607"/>
          <a:ext cx="1219200" cy="9525000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35</xdr:row>
      <xdr:rowOff>63953</xdr:rowOff>
    </xdr:from>
    <xdr:to>
      <xdr:col>7</xdr:col>
      <xdr:colOff>710293</xdr:colOff>
      <xdr:row>41</xdr:row>
      <xdr:rowOff>9524</xdr:rowOff>
    </xdr:to>
    <xdr:sp macro="" textlink="" fLocksText="0">
      <xdr:nvSpPr>
        <xdr:cNvPr id="6" name="Text Box 5"/>
        <xdr:cNvSpPr txBox="1">
          <a:spLocks noChangeArrowheads="1"/>
        </xdr:cNvSpPr>
      </xdr:nvSpPr>
      <xdr:spPr bwMode="auto">
        <a:xfrm>
          <a:off x="3457575" y="7988753"/>
          <a:ext cx="2586718" cy="12028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r" rtl="0">
            <a:defRPr sz="1000"/>
          </a:pPr>
          <a:r>
            <a:rPr lang="es-MX" sz="4400" b="1" i="0" strike="noStrike" baseline="0">
              <a:solidFill>
                <a:srgbClr val="8F2829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1847850</xdr:colOff>
      <xdr:row>5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"/>
          <a:ext cx="1771650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24847</xdr:rowOff>
    </xdr:from>
    <xdr:to>
      <xdr:col>0</xdr:col>
      <xdr:colOff>1490870</xdr:colOff>
      <xdr:row>4</xdr:row>
      <xdr:rowOff>99390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24847"/>
          <a:ext cx="1474304" cy="737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57564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view="pageBreakPreview" topLeftCell="A13" zoomScaleNormal="70" zoomScaleSheetLayoutView="100" zoomScalePageLayoutView="55" workbookViewId="0">
      <selection activeCell="N16" sqref="N16"/>
    </sheetView>
  </sheetViews>
  <sheetFormatPr baseColWidth="10" defaultRowHeight="12.75" x14ac:dyDescent="0.2"/>
  <cols>
    <col min="1" max="8" width="11.42578125" style="49"/>
    <col min="9" max="9" width="3.42578125" style="49" customWidth="1"/>
    <col min="10" max="16384" width="11.42578125" style="49"/>
  </cols>
  <sheetData>
    <row r="1" spans="1:1" ht="18" x14ac:dyDescent="0.25">
      <c r="A1" s="48"/>
    </row>
    <row r="2" spans="1:1" ht="18" x14ac:dyDescent="0.25">
      <c r="A2" s="48"/>
    </row>
    <row r="3" spans="1:1" ht="18" x14ac:dyDescent="0.25">
      <c r="A3" s="48"/>
    </row>
    <row r="4" spans="1:1" ht="18" x14ac:dyDescent="0.25">
      <c r="A4" s="48"/>
    </row>
    <row r="5" spans="1:1" ht="18" x14ac:dyDescent="0.25">
      <c r="A5" s="48"/>
    </row>
    <row r="7" spans="1:1" ht="18" x14ac:dyDescent="0.25">
      <c r="A7" s="48"/>
    </row>
    <row r="8" spans="1:1" ht="15.75" x14ac:dyDescent="0.25">
      <c r="A8" s="50"/>
    </row>
    <row r="9" spans="1:1" ht="15.75" x14ac:dyDescent="0.25">
      <c r="A9" s="50"/>
    </row>
    <row r="10" spans="1:1" ht="15.75" x14ac:dyDescent="0.25">
      <c r="A10" s="50"/>
    </row>
    <row r="11" spans="1:1" ht="15.75" x14ac:dyDescent="0.25">
      <c r="A11" s="50"/>
    </row>
    <row r="12" spans="1:1" ht="15.75" x14ac:dyDescent="0.25">
      <c r="A12" s="50"/>
    </row>
    <row r="13" spans="1:1" ht="15.75" x14ac:dyDescent="0.25">
      <c r="A13" s="50"/>
    </row>
    <row r="14" spans="1:1" ht="15.75" x14ac:dyDescent="0.25">
      <c r="A14" s="50"/>
    </row>
    <row r="15" spans="1:1" ht="15.75" x14ac:dyDescent="0.25">
      <c r="A15" s="50"/>
    </row>
    <row r="16" spans="1:1" ht="15.75" x14ac:dyDescent="0.25">
      <c r="A16" s="50"/>
    </row>
    <row r="17" spans="1:1" ht="15.75" x14ac:dyDescent="0.25">
      <c r="A17" s="50"/>
    </row>
    <row r="18" spans="1:1" ht="15.75" x14ac:dyDescent="0.25">
      <c r="A18" s="50"/>
    </row>
    <row r="19" spans="1:1" ht="15.75" x14ac:dyDescent="0.25">
      <c r="A19" s="50"/>
    </row>
    <row r="20" spans="1:1" ht="15.75" x14ac:dyDescent="0.25">
      <c r="A20" s="50"/>
    </row>
    <row r="21" spans="1:1" ht="15.75" x14ac:dyDescent="0.25">
      <c r="A21" s="50"/>
    </row>
    <row r="22" spans="1:1" ht="19.5" x14ac:dyDescent="0.3">
      <c r="A22" s="51"/>
    </row>
    <row r="23" spans="1:1" ht="20.25" x14ac:dyDescent="0.3">
      <c r="A23" s="52"/>
    </row>
    <row r="24" spans="1:1" ht="20.25" x14ac:dyDescent="0.3">
      <c r="A24" s="53"/>
    </row>
    <row r="25" spans="1:1" ht="20.25" x14ac:dyDescent="0.3">
      <c r="A25" s="53"/>
    </row>
    <row r="26" spans="1:1" ht="20.25" x14ac:dyDescent="0.3">
      <c r="A26" s="53"/>
    </row>
    <row r="27" spans="1:1" ht="20.25" x14ac:dyDescent="0.3">
      <c r="A27" s="53"/>
    </row>
    <row r="28" spans="1:1" ht="20.25" x14ac:dyDescent="0.3">
      <c r="A28" s="53"/>
    </row>
    <row r="29" spans="1:1" ht="20.25" x14ac:dyDescent="0.3">
      <c r="A29" s="53"/>
    </row>
    <row r="30" spans="1:1" ht="20.25" x14ac:dyDescent="0.3">
      <c r="A30" s="53"/>
    </row>
    <row r="31" spans="1:1" ht="20.25" x14ac:dyDescent="0.3">
      <c r="A31" s="53"/>
    </row>
    <row r="32" spans="1:1" ht="20.25" x14ac:dyDescent="0.3">
      <c r="A32" s="53"/>
    </row>
    <row r="33" spans="1:1" ht="20.25" x14ac:dyDescent="0.3">
      <c r="A33" s="53"/>
    </row>
    <row r="34" spans="1:1" ht="20.25" x14ac:dyDescent="0.3">
      <c r="A34" s="53"/>
    </row>
    <row r="35" spans="1:1" ht="20.25" x14ac:dyDescent="0.3">
      <c r="A35" s="53"/>
    </row>
    <row r="36" spans="1:1" ht="20.25" x14ac:dyDescent="0.3">
      <c r="A36" s="53"/>
    </row>
    <row r="37" spans="1:1" ht="15.75" x14ac:dyDescent="0.25">
      <c r="A37" s="54"/>
    </row>
    <row r="38" spans="1:1" ht="15.75" x14ac:dyDescent="0.25">
      <c r="A38" s="55"/>
    </row>
    <row r="39" spans="1:1" ht="15.75" x14ac:dyDescent="0.25">
      <c r="A39" s="55"/>
    </row>
    <row r="40" spans="1:1" ht="15.75" x14ac:dyDescent="0.25">
      <c r="A40" s="55"/>
    </row>
    <row r="41" spans="1:1" ht="15.75" x14ac:dyDescent="0.25">
      <c r="A41" s="55"/>
    </row>
    <row r="42" spans="1:1" ht="15.75" x14ac:dyDescent="0.25">
      <c r="A42" s="55"/>
    </row>
    <row r="43" spans="1:1" ht="3" customHeight="1" x14ac:dyDescent="0.25">
      <c r="A43" s="55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51181102362204722" footer="0.51181102362204722"/>
  <pageSetup scale="95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view="pageBreakPreview" zoomScaleNormal="100" zoomScaleSheetLayoutView="100" workbookViewId="0">
      <selection activeCell="C10" sqref="C10"/>
    </sheetView>
  </sheetViews>
  <sheetFormatPr baseColWidth="10" defaultColWidth="11.42578125" defaultRowHeight="12.75" x14ac:dyDescent="0.2"/>
  <cols>
    <col min="1" max="1" width="37.42578125" style="57" customWidth="1"/>
    <col min="2" max="2" width="16" style="57" customWidth="1"/>
    <col min="3" max="3" width="15.140625" style="57" customWidth="1"/>
    <col min="4" max="4" width="11.42578125" style="57" customWidth="1"/>
    <col min="5" max="5" width="15.5703125" style="57" customWidth="1"/>
    <col min="6" max="6" width="11.42578125" style="57" customWidth="1"/>
    <col min="7" max="16384" width="11.42578125" style="57"/>
  </cols>
  <sheetData>
    <row r="1" spans="1:7" x14ac:dyDescent="0.2">
      <c r="A1" s="64"/>
      <c r="B1" s="64"/>
      <c r="C1" s="64"/>
      <c r="D1" s="64"/>
      <c r="E1" s="64"/>
    </row>
    <row r="2" spans="1:7" x14ac:dyDescent="0.2">
      <c r="A2" s="64"/>
      <c r="B2" s="64"/>
      <c r="C2" s="64"/>
      <c r="D2" s="64"/>
      <c r="E2" s="64"/>
    </row>
    <row r="3" spans="1:7" x14ac:dyDescent="0.2">
      <c r="A3" s="64"/>
      <c r="B3" s="64"/>
      <c r="C3" s="64"/>
      <c r="D3" s="64"/>
      <c r="E3" s="64"/>
    </row>
    <row r="4" spans="1:7" x14ac:dyDescent="0.2">
      <c r="A4" s="64"/>
      <c r="B4" s="64"/>
      <c r="C4" s="64"/>
      <c r="D4" s="64"/>
      <c r="E4" s="64"/>
    </row>
    <row r="5" spans="1:7" x14ac:dyDescent="0.2">
      <c r="A5" s="64"/>
      <c r="B5" s="64"/>
      <c r="C5" s="64"/>
      <c r="D5" s="64"/>
      <c r="E5" s="64"/>
    </row>
    <row r="6" spans="1:7" x14ac:dyDescent="0.2">
      <c r="A6" s="64"/>
      <c r="B6" s="64"/>
      <c r="C6" s="64"/>
      <c r="D6" s="64"/>
      <c r="E6" s="64"/>
    </row>
    <row r="7" spans="1:7" ht="45" customHeight="1" x14ac:dyDescent="0.2">
      <c r="A7" s="91" t="s">
        <v>125</v>
      </c>
      <c r="B7" s="91"/>
      <c r="C7" s="91"/>
      <c r="D7" s="91"/>
      <c r="E7" s="91"/>
    </row>
    <row r="8" spans="1:7" ht="38.25" x14ac:dyDescent="0.2">
      <c r="A8" s="89" t="s">
        <v>0</v>
      </c>
      <c r="B8" s="71" t="s">
        <v>83</v>
      </c>
      <c r="C8" s="71" t="s">
        <v>82</v>
      </c>
      <c r="D8" s="89" t="s">
        <v>84</v>
      </c>
      <c r="E8" s="89" t="s">
        <v>85</v>
      </c>
      <c r="F8" s="58"/>
    </row>
    <row r="9" spans="1:7" x14ac:dyDescent="0.2">
      <c r="A9" s="75" t="s">
        <v>17</v>
      </c>
      <c r="B9" s="76">
        <v>10</v>
      </c>
      <c r="C9" s="76">
        <v>82</v>
      </c>
      <c r="D9" s="77">
        <v>92</v>
      </c>
      <c r="E9" s="90">
        <f t="shared" ref="E9:E32" si="0">C9/D9</f>
        <v>0.89130434782608692</v>
      </c>
      <c r="F9" s="60"/>
      <c r="G9" s="49"/>
    </row>
    <row r="10" spans="1:7" x14ac:dyDescent="0.2">
      <c r="A10" s="78" t="s">
        <v>94</v>
      </c>
      <c r="B10" s="79">
        <v>0</v>
      </c>
      <c r="C10" s="79">
        <v>39</v>
      </c>
      <c r="D10" s="80">
        <v>39</v>
      </c>
      <c r="E10" s="82">
        <f t="shared" si="0"/>
        <v>1</v>
      </c>
      <c r="F10" s="60"/>
      <c r="G10" s="49"/>
    </row>
    <row r="11" spans="1:7" x14ac:dyDescent="0.2">
      <c r="A11" s="78" t="s">
        <v>18</v>
      </c>
      <c r="B11" s="79">
        <v>3</v>
      </c>
      <c r="C11" s="79">
        <v>25</v>
      </c>
      <c r="D11" s="80">
        <v>28</v>
      </c>
      <c r="E11" s="81">
        <f t="shared" si="0"/>
        <v>0.8928571428571429</v>
      </c>
      <c r="F11" s="60"/>
      <c r="G11" s="49"/>
    </row>
    <row r="12" spans="1:7" x14ac:dyDescent="0.2">
      <c r="A12" s="78" t="s">
        <v>93</v>
      </c>
      <c r="B12" s="79">
        <v>2</v>
      </c>
      <c r="C12" s="79">
        <v>11</v>
      </c>
      <c r="D12" s="80">
        <v>13</v>
      </c>
      <c r="E12" s="82">
        <f t="shared" si="0"/>
        <v>0.84615384615384615</v>
      </c>
      <c r="F12" s="60"/>
      <c r="G12" s="49"/>
    </row>
    <row r="13" spans="1:7" x14ac:dyDescent="0.2">
      <c r="A13" s="78" t="s">
        <v>78</v>
      </c>
      <c r="B13" s="79">
        <v>0</v>
      </c>
      <c r="C13" s="79">
        <v>11</v>
      </c>
      <c r="D13" s="80">
        <v>11</v>
      </c>
      <c r="E13" s="81">
        <f t="shared" si="0"/>
        <v>1</v>
      </c>
      <c r="F13" s="60"/>
      <c r="G13" s="49"/>
    </row>
    <row r="14" spans="1:7" x14ac:dyDescent="0.2">
      <c r="A14" s="78" t="s">
        <v>8</v>
      </c>
      <c r="B14" s="79">
        <v>0</v>
      </c>
      <c r="C14" s="79">
        <v>10</v>
      </c>
      <c r="D14" s="80">
        <v>10</v>
      </c>
      <c r="E14" s="82">
        <f t="shared" si="0"/>
        <v>1</v>
      </c>
      <c r="F14" s="60"/>
      <c r="G14" s="49"/>
    </row>
    <row r="15" spans="1:7" x14ac:dyDescent="0.2">
      <c r="A15" s="78" t="s">
        <v>9</v>
      </c>
      <c r="B15" s="79">
        <v>0</v>
      </c>
      <c r="C15" s="79">
        <v>8</v>
      </c>
      <c r="D15" s="80">
        <v>8</v>
      </c>
      <c r="E15" s="82">
        <f t="shared" si="0"/>
        <v>1</v>
      </c>
      <c r="F15" s="60"/>
      <c r="G15" s="49"/>
    </row>
    <row r="16" spans="1:7" x14ac:dyDescent="0.2">
      <c r="A16" s="78" t="s">
        <v>19</v>
      </c>
      <c r="B16" s="79">
        <v>1</v>
      </c>
      <c r="C16" s="79">
        <v>6</v>
      </c>
      <c r="D16" s="80">
        <v>7</v>
      </c>
      <c r="E16" s="81">
        <f t="shared" si="0"/>
        <v>0.8571428571428571</v>
      </c>
      <c r="F16" s="60"/>
      <c r="G16" s="49"/>
    </row>
    <row r="17" spans="1:7" x14ac:dyDescent="0.2">
      <c r="A17" s="78" t="s">
        <v>11</v>
      </c>
      <c r="B17" s="79">
        <v>0</v>
      </c>
      <c r="C17" s="79">
        <v>7</v>
      </c>
      <c r="D17" s="80">
        <v>7</v>
      </c>
      <c r="E17" s="81">
        <f t="shared" si="0"/>
        <v>1</v>
      </c>
      <c r="F17" s="60"/>
      <c r="G17" s="49"/>
    </row>
    <row r="18" spans="1:7" x14ac:dyDescent="0.2">
      <c r="A18" s="78" t="s">
        <v>10</v>
      </c>
      <c r="B18" s="79">
        <v>1</v>
      </c>
      <c r="C18" s="79">
        <v>5</v>
      </c>
      <c r="D18" s="80">
        <v>6</v>
      </c>
      <c r="E18" s="82">
        <f t="shared" si="0"/>
        <v>0.83333333333333337</v>
      </c>
      <c r="F18" s="60"/>
      <c r="G18" s="49"/>
    </row>
    <row r="19" spans="1:7" x14ac:dyDescent="0.2">
      <c r="A19" s="78" t="s">
        <v>12</v>
      </c>
      <c r="B19" s="79">
        <v>0</v>
      </c>
      <c r="C19" s="79">
        <v>6</v>
      </c>
      <c r="D19" s="80">
        <v>6</v>
      </c>
      <c r="E19" s="81">
        <f t="shared" si="0"/>
        <v>1</v>
      </c>
      <c r="F19" s="60"/>
      <c r="G19" s="49"/>
    </row>
    <row r="20" spans="1:7" x14ac:dyDescent="0.2">
      <c r="A20" s="78" t="s">
        <v>91</v>
      </c>
      <c r="B20" s="79">
        <v>0</v>
      </c>
      <c r="C20" s="79">
        <v>5</v>
      </c>
      <c r="D20" s="80">
        <v>5</v>
      </c>
      <c r="E20" s="81">
        <f t="shared" si="0"/>
        <v>1</v>
      </c>
      <c r="F20" s="60"/>
      <c r="G20" s="49"/>
    </row>
    <row r="21" spans="1:7" x14ac:dyDescent="0.2">
      <c r="A21" s="78" t="s">
        <v>90</v>
      </c>
      <c r="B21" s="79">
        <v>0</v>
      </c>
      <c r="C21" s="79">
        <v>5</v>
      </c>
      <c r="D21" s="80">
        <v>5</v>
      </c>
      <c r="E21" s="82">
        <f t="shared" si="0"/>
        <v>1</v>
      </c>
      <c r="F21" s="60"/>
      <c r="G21" s="49"/>
    </row>
    <row r="22" spans="1:7" x14ac:dyDescent="0.2">
      <c r="A22" s="78" t="s">
        <v>89</v>
      </c>
      <c r="B22" s="79">
        <v>0</v>
      </c>
      <c r="C22" s="79">
        <v>3</v>
      </c>
      <c r="D22" s="80">
        <v>3</v>
      </c>
      <c r="E22" s="82">
        <f t="shared" si="0"/>
        <v>1</v>
      </c>
      <c r="F22" s="60"/>
      <c r="G22" s="49"/>
    </row>
    <row r="23" spans="1:7" x14ac:dyDescent="0.2">
      <c r="A23" s="78" t="s">
        <v>86</v>
      </c>
      <c r="B23" s="79">
        <v>0</v>
      </c>
      <c r="C23" s="79">
        <v>3</v>
      </c>
      <c r="D23" s="80">
        <v>3</v>
      </c>
      <c r="E23" s="82">
        <f t="shared" si="0"/>
        <v>1</v>
      </c>
      <c r="F23" s="60"/>
      <c r="G23" s="49"/>
    </row>
    <row r="24" spans="1:7" x14ac:dyDescent="0.2">
      <c r="A24" s="78" t="s">
        <v>79</v>
      </c>
      <c r="B24" s="79">
        <v>0</v>
      </c>
      <c r="C24" s="79">
        <v>3</v>
      </c>
      <c r="D24" s="80">
        <v>3</v>
      </c>
      <c r="E24" s="82">
        <f t="shared" si="0"/>
        <v>1</v>
      </c>
      <c r="F24" s="60"/>
      <c r="G24" s="49"/>
    </row>
    <row r="25" spans="1:7" x14ac:dyDescent="0.2">
      <c r="A25" s="78" t="s">
        <v>115</v>
      </c>
      <c r="B25" s="79">
        <v>1</v>
      </c>
      <c r="C25" s="79">
        <v>1</v>
      </c>
      <c r="D25" s="80">
        <v>2</v>
      </c>
      <c r="E25" s="82">
        <f t="shared" si="0"/>
        <v>0.5</v>
      </c>
      <c r="F25" s="60"/>
      <c r="G25" s="49"/>
    </row>
    <row r="26" spans="1:7" x14ac:dyDescent="0.2">
      <c r="A26" s="78" t="s">
        <v>80</v>
      </c>
      <c r="B26" s="79">
        <v>0</v>
      </c>
      <c r="C26" s="79">
        <v>1</v>
      </c>
      <c r="D26" s="80">
        <v>1</v>
      </c>
      <c r="E26" s="82">
        <f t="shared" si="0"/>
        <v>1</v>
      </c>
      <c r="F26" s="60"/>
      <c r="G26" s="49"/>
    </row>
    <row r="27" spans="1:7" x14ac:dyDescent="0.2">
      <c r="A27" s="78" t="s">
        <v>87</v>
      </c>
      <c r="B27" s="79">
        <v>0</v>
      </c>
      <c r="C27" s="79">
        <v>1</v>
      </c>
      <c r="D27" s="80">
        <v>1</v>
      </c>
      <c r="E27" s="82">
        <f t="shared" si="0"/>
        <v>1</v>
      </c>
      <c r="F27" s="60"/>
      <c r="G27" s="49"/>
    </row>
    <row r="28" spans="1:7" x14ac:dyDescent="0.2">
      <c r="A28" s="78" t="s">
        <v>92</v>
      </c>
      <c r="B28" s="79">
        <v>1</v>
      </c>
      <c r="C28" s="79">
        <v>0</v>
      </c>
      <c r="D28" s="80">
        <v>1</v>
      </c>
      <c r="E28" s="82">
        <f t="shared" si="0"/>
        <v>0</v>
      </c>
      <c r="F28" s="60"/>
      <c r="G28" s="62"/>
    </row>
    <row r="29" spans="1:7" hidden="1" x14ac:dyDescent="0.2">
      <c r="A29" s="78" t="s">
        <v>88</v>
      </c>
      <c r="B29" s="79">
        <v>0</v>
      </c>
      <c r="C29" s="79">
        <v>0</v>
      </c>
      <c r="D29" s="80">
        <v>0</v>
      </c>
      <c r="E29" s="81" t="e">
        <f t="shared" si="0"/>
        <v>#DIV/0!</v>
      </c>
      <c r="F29" s="60"/>
      <c r="G29" s="49"/>
    </row>
    <row r="30" spans="1:7" hidden="1" x14ac:dyDescent="0.2">
      <c r="A30" s="78" t="s">
        <v>14</v>
      </c>
      <c r="B30" s="79">
        <v>0</v>
      </c>
      <c r="C30" s="79">
        <v>0</v>
      </c>
      <c r="D30" s="80">
        <v>0</v>
      </c>
      <c r="E30" s="82" t="e">
        <f t="shared" si="0"/>
        <v>#DIV/0!</v>
      </c>
      <c r="F30" s="60"/>
      <c r="G30" s="49"/>
    </row>
    <row r="31" spans="1:7" hidden="1" x14ac:dyDescent="0.2">
      <c r="A31" s="78" t="s">
        <v>21</v>
      </c>
      <c r="B31" s="79">
        <v>0</v>
      </c>
      <c r="C31" s="79">
        <v>0</v>
      </c>
      <c r="D31" s="80">
        <v>0</v>
      </c>
      <c r="E31" s="81" t="e">
        <f t="shared" si="0"/>
        <v>#DIV/0!</v>
      </c>
      <c r="F31" s="60"/>
      <c r="G31" s="49"/>
    </row>
    <row r="32" spans="1:7" hidden="1" x14ac:dyDescent="0.2">
      <c r="A32" s="78" t="s">
        <v>16</v>
      </c>
      <c r="B32" s="79">
        <v>0</v>
      </c>
      <c r="C32" s="79">
        <v>0</v>
      </c>
      <c r="D32" s="80">
        <v>0</v>
      </c>
      <c r="E32" s="82" t="e">
        <f t="shared" si="0"/>
        <v>#DIV/0!</v>
      </c>
      <c r="F32" s="60"/>
    </row>
    <row r="33" spans="1:7" x14ac:dyDescent="0.2">
      <c r="A33" s="83" t="s">
        <v>84</v>
      </c>
      <c r="B33" s="84">
        <f>SUM(B9:B32)</f>
        <v>19</v>
      </c>
      <c r="C33" s="84">
        <f>SUM(C9:C32)</f>
        <v>232</v>
      </c>
      <c r="D33" s="85">
        <f>SUM(D9:D32)</f>
        <v>251</v>
      </c>
      <c r="E33" s="86">
        <f t="shared" ref="E33" si="1">C33/D33</f>
        <v>0.92430278884462147</v>
      </c>
      <c r="F33" s="60"/>
      <c r="G33" s="49"/>
    </row>
    <row r="34" spans="1:7" ht="25.5" customHeight="1" x14ac:dyDescent="0.2">
      <c r="A34" s="92" t="s">
        <v>120</v>
      </c>
      <c r="B34" s="92"/>
      <c r="C34" s="92"/>
      <c r="D34" s="92"/>
      <c r="E34" s="92"/>
      <c r="F34" s="49"/>
    </row>
    <row r="35" spans="1:7" ht="33.75" customHeight="1" x14ac:dyDescent="0.2">
      <c r="A35" s="93" t="s">
        <v>116</v>
      </c>
      <c r="B35" s="93"/>
      <c r="C35" s="93"/>
      <c r="D35" s="93"/>
      <c r="E35" s="93"/>
      <c r="F35" s="49"/>
    </row>
    <row r="36" spans="1:7" x14ac:dyDescent="0.2">
      <c r="D36" s="49"/>
      <c r="E36" s="49"/>
      <c r="F36" s="49"/>
    </row>
  </sheetData>
  <sheetProtection selectLockedCells="1" selectUnlockedCells="1"/>
  <sortState ref="A9:E32">
    <sortCondition descending="1" ref="D9:D32"/>
  </sortState>
  <mergeCells count="3">
    <mergeCell ref="A7:E7"/>
    <mergeCell ref="A34:E34"/>
    <mergeCell ref="A35:E35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94"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4"/>
  <sheetViews>
    <sheetView showGridLines="0" view="pageBreakPreview" topLeftCell="A7" zoomScale="145" zoomScaleNormal="100" zoomScaleSheetLayoutView="145" workbookViewId="0">
      <selection activeCell="I34" sqref="I34"/>
    </sheetView>
  </sheetViews>
  <sheetFormatPr baseColWidth="10" defaultColWidth="11.42578125" defaultRowHeight="12.75" x14ac:dyDescent="0.2"/>
  <cols>
    <col min="1" max="1" width="26.42578125" style="57" customWidth="1"/>
    <col min="2" max="3" width="14.5703125" style="57" customWidth="1"/>
    <col min="4" max="4" width="13.85546875" style="57" customWidth="1"/>
    <col min="5" max="5" width="14.85546875" style="57" customWidth="1"/>
    <col min="6" max="6" width="26.5703125" style="57" bestFit="1" customWidth="1"/>
    <col min="7" max="11" width="11.42578125" style="57"/>
    <col min="12" max="12" width="21.140625" style="57" customWidth="1"/>
    <col min="13" max="18" width="12.140625" style="57" bestFit="1" customWidth="1"/>
    <col min="19" max="19" width="12.7109375" style="57" bestFit="1" customWidth="1"/>
    <col min="20" max="16384" width="11.42578125" style="57"/>
  </cols>
  <sheetData>
    <row r="6" spans="1:21" ht="29.25" customHeight="1" x14ac:dyDescent="0.2">
      <c r="A6" s="94" t="s">
        <v>123</v>
      </c>
      <c r="B6" s="94"/>
      <c r="C6" s="94"/>
      <c r="D6" s="94"/>
      <c r="E6" s="94"/>
    </row>
    <row r="7" spans="1:21" ht="38.25" x14ac:dyDescent="0.2">
      <c r="A7" s="89" t="s">
        <v>0</v>
      </c>
      <c r="B7" s="71" t="s">
        <v>83</v>
      </c>
      <c r="C7" s="71" t="s">
        <v>82</v>
      </c>
      <c r="D7" s="89" t="s">
        <v>84</v>
      </c>
      <c r="E7" s="89" t="s">
        <v>85</v>
      </c>
      <c r="G7" s="49"/>
      <c r="H7" s="49"/>
      <c r="I7" s="49"/>
      <c r="J7" s="49"/>
      <c r="K7" s="49"/>
      <c r="L7" s="49"/>
      <c r="T7" s="59"/>
    </row>
    <row r="8" spans="1:21" x14ac:dyDescent="0.2">
      <c r="A8" s="75" t="s">
        <v>10</v>
      </c>
      <c r="B8" s="76">
        <v>10</v>
      </c>
      <c r="C8" s="76">
        <v>82</v>
      </c>
      <c r="D8" s="77">
        <v>92</v>
      </c>
      <c r="E8" s="87">
        <f t="shared" ref="E8:E31" si="0">C8/D8</f>
        <v>0.89130434782608692</v>
      </c>
      <c r="K8" s="49"/>
      <c r="L8" s="49"/>
      <c r="M8" s="61"/>
      <c r="N8" s="61"/>
      <c r="O8" s="61"/>
      <c r="P8" s="61"/>
      <c r="Q8" s="61"/>
      <c r="T8" s="61"/>
      <c r="U8" s="49"/>
    </row>
    <row r="9" spans="1:21" x14ac:dyDescent="0.2">
      <c r="A9" s="78" t="s">
        <v>14</v>
      </c>
      <c r="B9" s="79">
        <v>0</v>
      </c>
      <c r="C9" s="79">
        <v>39</v>
      </c>
      <c r="D9" s="80">
        <v>39</v>
      </c>
      <c r="E9" s="82">
        <f t="shared" si="0"/>
        <v>1</v>
      </c>
      <c r="K9" s="49"/>
      <c r="L9" s="49"/>
      <c r="M9" s="61"/>
      <c r="N9" s="61"/>
      <c r="O9" s="61"/>
      <c r="P9" s="61"/>
      <c r="Q9" s="61"/>
      <c r="T9" s="61"/>
      <c r="U9" s="49"/>
    </row>
    <row r="10" spans="1:21" x14ac:dyDescent="0.2">
      <c r="A10" s="78" t="s">
        <v>89</v>
      </c>
      <c r="B10" s="79">
        <v>3</v>
      </c>
      <c r="C10" s="79">
        <v>23</v>
      </c>
      <c r="D10" s="80">
        <v>26</v>
      </c>
      <c r="E10" s="82">
        <f t="shared" si="0"/>
        <v>0.88461538461538458</v>
      </c>
      <c r="K10" s="49"/>
      <c r="L10" s="49"/>
      <c r="M10" s="61"/>
      <c r="N10" s="61"/>
      <c r="O10" s="61"/>
      <c r="P10" s="61"/>
      <c r="Q10" s="61"/>
      <c r="T10" s="61"/>
      <c r="U10" s="49"/>
    </row>
    <row r="11" spans="1:21" x14ac:dyDescent="0.2">
      <c r="A11" s="78" t="s">
        <v>91</v>
      </c>
      <c r="B11" s="79">
        <v>2</v>
      </c>
      <c r="C11" s="79">
        <v>11</v>
      </c>
      <c r="D11" s="80">
        <v>13</v>
      </c>
      <c r="E11" s="82">
        <f t="shared" si="0"/>
        <v>0.84615384615384615</v>
      </c>
      <c r="K11" s="49"/>
      <c r="L11" s="49"/>
      <c r="M11" s="61"/>
      <c r="N11" s="61"/>
      <c r="O11" s="61"/>
      <c r="P11" s="61"/>
      <c r="Q11" s="61"/>
      <c r="T11" s="61"/>
      <c r="U11" s="49"/>
    </row>
    <row r="12" spans="1:21" x14ac:dyDescent="0.2">
      <c r="A12" s="78" t="s">
        <v>17</v>
      </c>
      <c r="B12" s="79">
        <v>0</v>
      </c>
      <c r="C12" s="79">
        <v>11</v>
      </c>
      <c r="D12" s="80">
        <v>11</v>
      </c>
      <c r="E12" s="82">
        <f t="shared" si="0"/>
        <v>1</v>
      </c>
      <c r="K12" s="49"/>
      <c r="L12" s="49"/>
      <c r="M12" s="61"/>
      <c r="N12" s="61"/>
      <c r="O12" s="61"/>
      <c r="P12" s="61"/>
      <c r="Q12" s="61"/>
      <c r="T12" s="61"/>
      <c r="U12" s="49"/>
    </row>
    <row r="13" spans="1:21" x14ac:dyDescent="0.2">
      <c r="A13" s="78" t="s">
        <v>80</v>
      </c>
      <c r="B13" s="79">
        <v>0</v>
      </c>
      <c r="C13" s="79">
        <v>10</v>
      </c>
      <c r="D13" s="80">
        <v>10</v>
      </c>
      <c r="E13" s="82">
        <f t="shared" si="0"/>
        <v>1</v>
      </c>
      <c r="K13" s="49"/>
      <c r="L13" s="49"/>
      <c r="M13" s="61"/>
      <c r="N13" s="61"/>
      <c r="O13" s="61"/>
      <c r="P13" s="61"/>
      <c r="Q13" s="61"/>
      <c r="T13" s="61"/>
      <c r="U13" s="49"/>
    </row>
    <row r="14" spans="1:21" x14ac:dyDescent="0.2">
      <c r="A14" s="78" t="s">
        <v>9</v>
      </c>
      <c r="B14" s="79">
        <v>1</v>
      </c>
      <c r="C14" s="79">
        <v>6</v>
      </c>
      <c r="D14" s="80">
        <v>7</v>
      </c>
      <c r="E14" s="82">
        <f t="shared" si="0"/>
        <v>0.8571428571428571</v>
      </c>
      <c r="K14" s="49"/>
      <c r="L14" s="49"/>
      <c r="M14" s="61"/>
      <c r="N14" s="61"/>
      <c r="O14" s="61"/>
      <c r="P14" s="61"/>
      <c r="Q14" s="61"/>
      <c r="R14" s="61"/>
      <c r="S14" s="61"/>
      <c r="T14" s="61"/>
      <c r="U14" s="49"/>
    </row>
    <row r="15" spans="1:21" x14ac:dyDescent="0.2">
      <c r="A15" s="78" t="s">
        <v>21</v>
      </c>
      <c r="B15" s="79">
        <v>0</v>
      </c>
      <c r="C15" s="79">
        <v>7</v>
      </c>
      <c r="D15" s="80">
        <v>7</v>
      </c>
      <c r="E15" s="82">
        <f t="shared" si="0"/>
        <v>1</v>
      </c>
      <c r="K15" s="49"/>
      <c r="L15" s="49"/>
      <c r="M15" s="61"/>
      <c r="N15" s="61"/>
      <c r="O15" s="61"/>
      <c r="P15" s="61"/>
      <c r="Q15" s="61"/>
      <c r="T15" s="61"/>
      <c r="U15" s="49"/>
    </row>
    <row r="16" spans="1:21" x14ac:dyDescent="0.2">
      <c r="A16" s="78" t="s">
        <v>86</v>
      </c>
      <c r="B16" s="79">
        <v>1</v>
      </c>
      <c r="C16" s="79">
        <v>5</v>
      </c>
      <c r="D16" s="80">
        <v>6</v>
      </c>
      <c r="E16" s="82">
        <f t="shared" si="0"/>
        <v>0.83333333333333337</v>
      </c>
      <c r="K16" s="49"/>
      <c r="L16" s="49"/>
      <c r="M16" s="61"/>
      <c r="N16" s="61"/>
      <c r="O16" s="61"/>
      <c r="P16" s="61"/>
      <c r="Q16" s="61"/>
      <c r="T16" s="61"/>
      <c r="U16" s="49"/>
    </row>
    <row r="17" spans="1:21" x14ac:dyDescent="0.2">
      <c r="A17" s="78" t="s">
        <v>115</v>
      </c>
      <c r="B17" s="79">
        <v>0</v>
      </c>
      <c r="C17" s="79">
        <v>6</v>
      </c>
      <c r="D17" s="80">
        <v>6</v>
      </c>
      <c r="E17" s="82">
        <f t="shared" si="0"/>
        <v>1</v>
      </c>
      <c r="K17" s="49"/>
      <c r="L17" s="49"/>
      <c r="M17" s="61"/>
      <c r="N17" s="61"/>
      <c r="O17" s="61"/>
      <c r="P17" s="61"/>
      <c r="Q17" s="61"/>
      <c r="T17" s="61"/>
      <c r="U17" s="49"/>
    </row>
    <row r="18" spans="1:21" x14ac:dyDescent="0.2">
      <c r="A18" s="78" t="s">
        <v>119</v>
      </c>
      <c r="B18" s="79">
        <v>0</v>
      </c>
      <c r="C18" s="79">
        <v>6</v>
      </c>
      <c r="D18" s="80">
        <v>6</v>
      </c>
      <c r="E18" s="82">
        <f t="shared" si="0"/>
        <v>1</v>
      </c>
      <c r="K18" s="49"/>
      <c r="L18" s="49"/>
      <c r="M18" s="61"/>
      <c r="N18" s="61"/>
      <c r="O18" s="61"/>
      <c r="P18" s="61"/>
      <c r="Q18" s="61"/>
      <c r="T18" s="61"/>
      <c r="U18" s="49"/>
    </row>
    <row r="19" spans="1:21" x14ac:dyDescent="0.2">
      <c r="A19" s="78" t="s">
        <v>19</v>
      </c>
      <c r="B19" s="79">
        <v>0</v>
      </c>
      <c r="C19" s="79">
        <v>5</v>
      </c>
      <c r="D19" s="80">
        <v>5</v>
      </c>
      <c r="E19" s="82">
        <f t="shared" si="0"/>
        <v>1</v>
      </c>
      <c r="K19" s="49"/>
      <c r="L19" s="49"/>
      <c r="M19" s="61"/>
      <c r="N19" s="61"/>
      <c r="O19" s="61"/>
      <c r="P19" s="61"/>
      <c r="Q19" s="61"/>
      <c r="T19" s="61"/>
      <c r="U19" s="49"/>
    </row>
    <row r="20" spans="1:21" x14ac:dyDescent="0.2">
      <c r="A20" s="78" t="s">
        <v>11</v>
      </c>
      <c r="B20" s="79">
        <v>0</v>
      </c>
      <c r="C20" s="79">
        <v>5</v>
      </c>
      <c r="D20" s="80">
        <v>5</v>
      </c>
      <c r="E20" s="82">
        <f t="shared" si="0"/>
        <v>1</v>
      </c>
      <c r="K20" s="49"/>
      <c r="L20" s="49"/>
      <c r="M20" s="61"/>
      <c r="N20" s="61"/>
      <c r="O20" s="61"/>
      <c r="P20" s="61"/>
      <c r="Q20" s="61"/>
      <c r="T20" s="61"/>
      <c r="U20" s="49"/>
    </row>
    <row r="21" spans="1:21" x14ac:dyDescent="0.2">
      <c r="A21" s="78" t="s">
        <v>90</v>
      </c>
      <c r="B21" s="79">
        <v>0</v>
      </c>
      <c r="C21" s="79">
        <v>3</v>
      </c>
      <c r="D21" s="80">
        <v>3</v>
      </c>
      <c r="E21" s="81">
        <f t="shared" si="0"/>
        <v>1</v>
      </c>
      <c r="G21" s="61"/>
      <c r="H21" s="61"/>
      <c r="I21" s="61"/>
      <c r="K21" s="49"/>
      <c r="L21" s="49"/>
      <c r="M21" s="61"/>
      <c r="N21" s="61"/>
      <c r="O21" s="61"/>
      <c r="P21" s="61"/>
      <c r="Q21" s="61"/>
      <c r="T21" s="61"/>
      <c r="U21" s="49"/>
    </row>
    <row r="22" spans="1:21" x14ac:dyDescent="0.2">
      <c r="A22" s="78" t="s">
        <v>79</v>
      </c>
      <c r="B22" s="79">
        <v>0</v>
      </c>
      <c r="C22" s="79">
        <v>3</v>
      </c>
      <c r="D22" s="80">
        <v>3</v>
      </c>
      <c r="E22" s="82">
        <f t="shared" si="0"/>
        <v>1</v>
      </c>
      <c r="K22" s="49"/>
      <c r="L22" s="49"/>
      <c r="M22" s="61"/>
      <c r="N22" s="61"/>
      <c r="O22" s="61"/>
      <c r="P22" s="61"/>
      <c r="Q22" s="61"/>
      <c r="T22" s="61"/>
      <c r="U22" s="49"/>
    </row>
    <row r="23" spans="1:21" x14ac:dyDescent="0.2">
      <c r="A23" s="78" t="s">
        <v>122</v>
      </c>
      <c r="B23" s="79">
        <v>0</v>
      </c>
      <c r="C23" s="79">
        <v>3</v>
      </c>
      <c r="D23" s="80">
        <v>3</v>
      </c>
      <c r="E23" s="82">
        <f t="shared" si="0"/>
        <v>1</v>
      </c>
      <c r="K23" s="49"/>
      <c r="L23" s="49"/>
      <c r="M23" s="61"/>
      <c r="N23" s="61"/>
      <c r="O23" s="61"/>
      <c r="P23" s="61"/>
      <c r="Q23" s="61"/>
      <c r="T23" s="61"/>
      <c r="U23" s="49"/>
    </row>
    <row r="24" spans="1:21" x14ac:dyDescent="0.2">
      <c r="A24" s="78" t="s">
        <v>12</v>
      </c>
      <c r="B24" s="79">
        <v>1</v>
      </c>
      <c r="C24" s="79">
        <v>1</v>
      </c>
      <c r="D24" s="80">
        <v>2</v>
      </c>
      <c r="E24" s="82">
        <f t="shared" si="0"/>
        <v>0.5</v>
      </c>
      <c r="K24" s="49"/>
      <c r="L24" s="49"/>
      <c r="M24" s="61"/>
      <c r="N24" s="61"/>
      <c r="O24" s="61"/>
      <c r="P24" s="61"/>
      <c r="Q24" s="61"/>
      <c r="T24" s="61"/>
      <c r="U24" s="49"/>
    </row>
    <row r="25" spans="1:21" x14ac:dyDescent="0.2">
      <c r="A25" s="78" t="s">
        <v>121</v>
      </c>
      <c r="B25" s="79">
        <v>0</v>
      </c>
      <c r="C25" s="79">
        <v>1</v>
      </c>
      <c r="D25" s="80">
        <v>1</v>
      </c>
      <c r="E25" s="82">
        <f t="shared" si="0"/>
        <v>1</v>
      </c>
      <c r="K25" s="49"/>
      <c r="L25" s="49"/>
      <c r="M25" s="61"/>
      <c r="N25" s="61"/>
      <c r="O25" s="61"/>
      <c r="P25" s="61"/>
      <c r="Q25" s="61"/>
      <c r="T25" s="61"/>
      <c r="U25" s="49"/>
    </row>
    <row r="26" spans="1:21" x14ac:dyDescent="0.2">
      <c r="A26" s="78" t="s">
        <v>93</v>
      </c>
      <c r="B26" s="79">
        <v>0</v>
      </c>
      <c r="C26" s="79">
        <v>1</v>
      </c>
      <c r="D26" s="80">
        <v>1</v>
      </c>
      <c r="E26" s="82">
        <f t="shared" si="0"/>
        <v>1</v>
      </c>
      <c r="K26" s="49"/>
      <c r="L26" s="49"/>
      <c r="M26" s="61"/>
      <c r="N26" s="61"/>
      <c r="O26" s="61"/>
      <c r="P26" s="61"/>
      <c r="Q26" s="61"/>
      <c r="T26" s="61"/>
      <c r="U26" s="49"/>
    </row>
    <row r="27" spans="1:21" hidden="1" x14ac:dyDescent="0.2">
      <c r="A27" s="78" t="s">
        <v>18</v>
      </c>
      <c r="B27" s="79">
        <v>0</v>
      </c>
      <c r="C27" s="79">
        <v>0</v>
      </c>
      <c r="D27" s="80">
        <v>0</v>
      </c>
      <c r="E27" s="82" t="e">
        <f t="shared" si="0"/>
        <v>#DIV/0!</v>
      </c>
      <c r="G27" s="61"/>
      <c r="H27" s="61"/>
      <c r="I27" s="61"/>
      <c r="K27" s="49"/>
      <c r="L27" s="49"/>
      <c r="M27" s="61"/>
      <c r="N27" s="61"/>
      <c r="O27" s="61"/>
      <c r="P27" s="61"/>
      <c r="Q27" s="61"/>
      <c r="T27" s="61"/>
      <c r="U27" s="62"/>
    </row>
    <row r="28" spans="1:21" hidden="1" x14ac:dyDescent="0.2">
      <c r="A28" s="78" t="s">
        <v>78</v>
      </c>
      <c r="B28" s="79">
        <v>0</v>
      </c>
      <c r="C28" s="79">
        <v>0</v>
      </c>
      <c r="D28" s="80">
        <v>0</v>
      </c>
      <c r="E28" s="81" t="e">
        <f t="shared" si="0"/>
        <v>#DIV/0!</v>
      </c>
      <c r="G28" s="61"/>
      <c r="I28" s="49"/>
      <c r="J28" s="49"/>
      <c r="K28" s="61"/>
      <c r="L28" s="61"/>
      <c r="M28" s="61"/>
      <c r="N28" s="61"/>
      <c r="O28" s="61"/>
      <c r="R28" s="61"/>
      <c r="S28" s="62"/>
    </row>
    <row r="29" spans="1:21" hidden="1" x14ac:dyDescent="0.2">
      <c r="A29" s="78" t="s">
        <v>8</v>
      </c>
      <c r="B29" s="79">
        <v>0</v>
      </c>
      <c r="C29" s="79">
        <v>0</v>
      </c>
      <c r="D29" s="80">
        <v>0</v>
      </c>
      <c r="E29" s="82" t="e">
        <f t="shared" si="0"/>
        <v>#DIV/0!</v>
      </c>
      <c r="K29" s="49"/>
      <c r="L29" s="49"/>
      <c r="M29" s="61"/>
      <c r="N29" s="61"/>
      <c r="O29" s="61"/>
      <c r="P29" s="61"/>
      <c r="Q29" s="61"/>
      <c r="T29" s="61"/>
      <c r="U29" s="49"/>
    </row>
    <row r="30" spans="1:21" hidden="1" x14ac:dyDescent="0.2">
      <c r="A30" s="78" t="s">
        <v>88</v>
      </c>
      <c r="B30" s="79">
        <v>1</v>
      </c>
      <c r="C30" s="79">
        <v>0</v>
      </c>
      <c r="D30" s="80">
        <v>0</v>
      </c>
      <c r="E30" s="82" t="e">
        <f t="shared" si="0"/>
        <v>#DIV/0!</v>
      </c>
      <c r="K30" s="49"/>
      <c r="L30" s="49"/>
      <c r="M30" s="61"/>
      <c r="N30" s="61"/>
      <c r="O30" s="61"/>
      <c r="P30" s="61"/>
      <c r="Q30" s="61"/>
      <c r="T30" s="61"/>
      <c r="U30" s="49"/>
    </row>
    <row r="31" spans="1:21" hidden="1" x14ac:dyDescent="0.2">
      <c r="A31" s="78" t="s">
        <v>16</v>
      </c>
      <c r="B31" s="79">
        <v>0</v>
      </c>
      <c r="C31" s="79">
        <v>0</v>
      </c>
      <c r="D31" s="80">
        <v>0</v>
      </c>
      <c r="E31" s="82" t="e">
        <f t="shared" si="0"/>
        <v>#DIV/0!</v>
      </c>
      <c r="K31" s="49"/>
      <c r="L31" s="49"/>
      <c r="M31" s="61"/>
      <c r="N31" s="61"/>
      <c r="O31" s="61"/>
      <c r="P31" s="61"/>
      <c r="Q31" s="61"/>
      <c r="T31" s="61"/>
      <c r="U31" s="49"/>
    </row>
    <row r="32" spans="1:21" x14ac:dyDescent="0.2">
      <c r="A32" s="83" t="s">
        <v>84</v>
      </c>
      <c r="B32" s="84">
        <f>SUM(B8:B31)</f>
        <v>19</v>
      </c>
      <c r="C32" s="84">
        <f>SUM(C8:C31)</f>
        <v>228</v>
      </c>
      <c r="D32" s="85">
        <f>SUM(D8:D31)</f>
        <v>246</v>
      </c>
      <c r="E32" s="86">
        <f t="shared" ref="E32" si="1">C32/D32</f>
        <v>0.92682926829268297</v>
      </c>
      <c r="K32" s="49"/>
      <c r="L32" s="49"/>
      <c r="M32" s="61"/>
      <c r="N32" s="61"/>
      <c r="O32" s="61"/>
      <c r="P32" s="61"/>
      <c r="Q32" s="61"/>
      <c r="T32" s="61"/>
      <c r="U32" s="49"/>
    </row>
    <row r="33" spans="1:12" ht="23.25" customHeight="1" x14ac:dyDescent="0.2">
      <c r="A33" s="92" t="s">
        <v>120</v>
      </c>
      <c r="B33" s="92"/>
      <c r="C33" s="92"/>
      <c r="D33" s="92"/>
      <c r="E33" s="92"/>
      <c r="F33" s="49"/>
      <c r="G33" s="49"/>
      <c r="H33" s="49"/>
      <c r="I33" s="49"/>
      <c r="J33" s="49"/>
      <c r="K33" s="49"/>
      <c r="L33" s="49"/>
    </row>
    <row r="34" spans="1:12" ht="41.25" customHeight="1" x14ac:dyDescent="0.2">
      <c r="A34" s="93" t="s">
        <v>117</v>
      </c>
      <c r="B34" s="93"/>
      <c r="C34" s="93"/>
      <c r="D34" s="93"/>
      <c r="E34" s="93"/>
    </row>
  </sheetData>
  <sheetProtection selectLockedCells="1" selectUnlockedCells="1"/>
  <sortState ref="A8:E31">
    <sortCondition descending="1" ref="D8:D31"/>
  </sortState>
  <mergeCells count="3">
    <mergeCell ref="A6:E6"/>
    <mergeCell ref="A33:E33"/>
    <mergeCell ref="A34:E34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35"/>
  <sheetViews>
    <sheetView showGridLines="0" view="pageBreakPreview" topLeftCell="A5" zoomScale="115" zoomScaleNormal="100" zoomScaleSheetLayoutView="115" workbookViewId="0">
      <selection activeCell="G49" sqref="G49"/>
    </sheetView>
  </sheetViews>
  <sheetFormatPr baseColWidth="10" defaultColWidth="11.42578125" defaultRowHeight="12.75" x14ac:dyDescent="0.2"/>
  <cols>
    <col min="1" max="1" width="28" style="57" customWidth="1"/>
    <col min="2" max="2" width="16" style="57" customWidth="1"/>
    <col min="3" max="3" width="15.140625" style="57" customWidth="1"/>
    <col min="4" max="4" width="11.42578125" style="57" customWidth="1"/>
    <col min="5" max="5" width="16.5703125" style="57" customWidth="1"/>
    <col min="6" max="6" width="11.42578125" style="57" customWidth="1"/>
    <col min="7" max="7" width="26.5703125" style="57" bestFit="1" customWidth="1"/>
    <col min="8" max="23" width="11.42578125" style="57"/>
    <col min="24" max="24" width="21.140625" style="57" customWidth="1"/>
    <col min="25" max="30" width="12.140625" style="57" bestFit="1" customWidth="1"/>
    <col min="31" max="31" width="12.7109375" style="57" bestFit="1" customWidth="1"/>
    <col min="32" max="16384" width="11.42578125" style="57"/>
  </cols>
  <sheetData>
    <row r="6" spans="1:24" ht="33.75" customHeight="1" x14ac:dyDescent="0.2"/>
    <row r="7" spans="1:24" ht="30.75" customHeight="1" x14ac:dyDescent="0.2">
      <c r="A7" s="95" t="s">
        <v>124</v>
      </c>
      <c r="B7" s="95"/>
      <c r="C7" s="95"/>
      <c r="D7" s="95"/>
      <c r="E7" s="95"/>
    </row>
    <row r="8" spans="1:24" ht="38.25" x14ac:dyDescent="0.2">
      <c r="A8" s="89" t="s">
        <v>0</v>
      </c>
      <c r="B8" s="71" t="s">
        <v>83</v>
      </c>
      <c r="C8" s="71" t="s">
        <v>82</v>
      </c>
      <c r="D8" s="89" t="s">
        <v>84</v>
      </c>
      <c r="E8" s="89" t="s">
        <v>85</v>
      </c>
      <c r="F8" s="49"/>
      <c r="G8" s="70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x14ac:dyDescent="0.2">
      <c r="A9" s="68" t="s">
        <v>18</v>
      </c>
      <c r="B9" s="65">
        <v>0</v>
      </c>
      <c r="C9" s="65">
        <v>2</v>
      </c>
      <c r="D9" s="66">
        <f t="shared" ref="D9:D32" si="0">SUM(B9:C9)</f>
        <v>2</v>
      </c>
      <c r="E9" s="88">
        <f>C9/D9</f>
        <v>1</v>
      </c>
      <c r="F9" s="49"/>
      <c r="G9" s="70"/>
      <c r="I9" s="70"/>
      <c r="K9" s="62"/>
      <c r="L9" s="62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x14ac:dyDescent="0.2">
      <c r="A10" s="69" t="s">
        <v>9</v>
      </c>
      <c r="B10" s="63">
        <v>0</v>
      </c>
      <c r="C10" s="63">
        <v>1</v>
      </c>
      <c r="D10" s="67">
        <f t="shared" si="0"/>
        <v>1</v>
      </c>
      <c r="E10" s="72" t="s">
        <v>35</v>
      </c>
      <c r="F10" s="49"/>
      <c r="G10" s="70"/>
      <c r="I10" s="70"/>
      <c r="K10" s="62"/>
      <c r="L10" s="62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x14ac:dyDescent="0.2">
      <c r="A11" s="69" t="s">
        <v>11</v>
      </c>
      <c r="B11" s="63">
        <v>0</v>
      </c>
      <c r="C11" s="63">
        <v>1</v>
      </c>
      <c r="D11" s="67">
        <f t="shared" si="0"/>
        <v>1</v>
      </c>
      <c r="E11" s="73">
        <f>C11/D11</f>
        <v>1</v>
      </c>
      <c r="F11" s="49"/>
      <c r="G11" s="70"/>
      <c r="H11" s="61"/>
      <c r="I11" s="70"/>
      <c r="K11" s="62"/>
      <c r="L11" s="62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idden="1" x14ac:dyDescent="0.2">
      <c r="A12" s="69" t="s">
        <v>17</v>
      </c>
      <c r="B12" s="63">
        <v>0</v>
      </c>
      <c r="C12" s="63">
        <v>0</v>
      </c>
      <c r="D12" s="67">
        <f t="shared" si="0"/>
        <v>0</v>
      </c>
      <c r="E12" s="73" t="e">
        <f>C12/D12</f>
        <v>#DIV/0!</v>
      </c>
      <c r="F12" s="49"/>
      <c r="G12" s="70"/>
      <c r="I12" s="70"/>
      <c r="K12" s="62"/>
      <c r="L12" s="62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idden="1" x14ac:dyDescent="0.2">
      <c r="A13" s="69" t="s">
        <v>94</v>
      </c>
      <c r="B13" s="63">
        <v>0</v>
      </c>
      <c r="C13" s="63">
        <v>0</v>
      </c>
      <c r="D13" s="67">
        <f t="shared" si="0"/>
        <v>0</v>
      </c>
      <c r="E13" s="72" t="e">
        <f>C13/D13</f>
        <v>#DIV/0!</v>
      </c>
      <c r="F13" s="49"/>
      <c r="G13" s="70"/>
      <c r="I13" s="70"/>
      <c r="K13" s="62"/>
      <c r="L13" s="62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idden="1" x14ac:dyDescent="0.2">
      <c r="A14" s="69" t="s">
        <v>93</v>
      </c>
      <c r="B14" s="63">
        <v>0</v>
      </c>
      <c r="C14" s="63">
        <v>0</v>
      </c>
      <c r="D14" s="67">
        <f t="shared" si="0"/>
        <v>0</v>
      </c>
      <c r="E14" s="73" t="e">
        <f>C14/D14</f>
        <v>#DIV/0!</v>
      </c>
      <c r="F14" s="49"/>
      <c r="G14" s="70"/>
      <c r="I14" s="70"/>
      <c r="K14" s="62"/>
      <c r="L14" s="62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4" hidden="1" x14ac:dyDescent="0.2">
      <c r="A15" s="69" t="s">
        <v>78</v>
      </c>
      <c r="B15" s="63">
        <v>0</v>
      </c>
      <c r="C15" s="63">
        <v>0</v>
      </c>
      <c r="D15" s="67">
        <f t="shared" si="0"/>
        <v>0</v>
      </c>
      <c r="E15" s="73" t="e">
        <f>C15/D15</f>
        <v>#DIV/0!</v>
      </c>
      <c r="F15" s="49"/>
      <c r="G15" s="70"/>
      <c r="I15" s="70"/>
      <c r="K15" s="62"/>
      <c r="L15" s="62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idden="1" x14ac:dyDescent="0.2">
      <c r="A16" s="69" t="s">
        <v>8</v>
      </c>
      <c r="B16" s="63">
        <v>0</v>
      </c>
      <c r="C16" s="63">
        <v>0</v>
      </c>
      <c r="D16" s="67">
        <f t="shared" si="0"/>
        <v>0</v>
      </c>
      <c r="E16" s="73" t="s">
        <v>35</v>
      </c>
      <c r="F16" s="49"/>
      <c r="G16" s="70"/>
      <c r="I16" s="70"/>
      <c r="K16" s="62"/>
      <c r="L16" s="62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idden="1" x14ac:dyDescent="0.2">
      <c r="A17" s="69" t="s">
        <v>19</v>
      </c>
      <c r="B17" s="63">
        <v>0</v>
      </c>
      <c r="C17" s="63">
        <v>0</v>
      </c>
      <c r="D17" s="67">
        <f t="shared" si="0"/>
        <v>0</v>
      </c>
      <c r="E17" s="72" t="s">
        <v>35</v>
      </c>
      <c r="F17" s="49"/>
      <c r="G17" s="70"/>
      <c r="I17" s="70"/>
      <c r="K17" s="62"/>
      <c r="L17" s="62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idden="1" x14ac:dyDescent="0.2">
      <c r="A18" s="78" t="s">
        <v>10</v>
      </c>
      <c r="B18" s="79">
        <v>0</v>
      </c>
      <c r="C18" s="79">
        <v>0</v>
      </c>
      <c r="D18" s="80">
        <f t="shared" si="0"/>
        <v>0</v>
      </c>
      <c r="E18" s="72" t="e">
        <f t="shared" ref="E18:E32" si="1">C18/D18</f>
        <v>#DIV/0!</v>
      </c>
      <c r="F18" s="49"/>
      <c r="G18" s="70"/>
      <c r="I18" s="70"/>
      <c r="K18" s="62"/>
      <c r="L18" s="62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idden="1" x14ac:dyDescent="0.2">
      <c r="A19" s="78" t="s">
        <v>12</v>
      </c>
      <c r="B19" s="79">
        <v>0</v>
      </c>
      <c r="C19" s="79">
        <v>0</v>
      </c>
      <c r="D19" s="80">
        <f t="shared" si="0"/>
        <v>0</v>
      </c>
      <c r="E19" s="73" t="e">
        <f t="shared" si="1"/>
        <v>#DIV/0!</v>
      </c>
      <c r="F19" s="49"/>
      <c r="G19" s="70"/>
      <c r="I19" s="70"/>
      <c r="K19" s="62"/>
      <c r="L19" s="62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idden="1" x14ac:dyDescent="0.2">
      <c r="A20" s="78" t="s">
        <v>91</v>
      </c>
      <c r="B20" s="79">
        <v>0</v>
      </c>
      <c r="C20" s="79">
        <v>0</v>
      </c>
      <c r="D20" s="80">
        <f t="shared" si="0"/>
        <v>0</v>
      </c>
      <c r="E20" s="82" t="e">
        <f t="shared" si="1"/>
        <v>#DIV/0!</v>
      </c>
      <c r="F20" s="49"/>
      <c r="G20" s="70"/>
      <c r="I20" s="70"/>
      <c r="K20" s="62"/>
      <c r="L20" s="62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idden="1" x14ac:dyDescent="0.2">
      <c r="A21" s="78" t="s">
        <v>90</v>
      </c>
      <c r="B21" s="79">
        <v>0</v>
      </c>
      <c r="C21" s="79">
        <v>0</v>
      </c>
      <c r="D21" s="80">
        <f t="shared" si="0"/>
        <v>0</v>
      </c>
      <c r="E21" s="82" t="e">
        <f t="shared" si="1"/>
        <v>#DIV/0!</v>
      </c>
      <c r="F21" s="49"/>
      <c r="G21" s="70"/>
      <c r="I21" s="70"/>
      <c r="K21" s="62"/>
      <c r="L21" s="62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1:24" hidden="1" x14ac:dyDescent="0.2">
      <c r="A22" s="78" t="s">
        <v>89</v>
      </c>
      <c r="B22" s="79">
        <v>0</v>
      </c>
      <c r="C22" s="79">
        <v>0</v>
      </c>
      <c r="D22" s="80">
        <f t="shared" si="0"/>
        <v>0</v>
      </c>
      <c r="E22" s="82" t="e">
        <f t="shared" si="1"/>
        <v>#DIV/0!</v>
      </c>
      <c r="F22" s="49"/>
      <c r="G22" s="70"/>
      <c r="I22" s="70"/>
      <c r="K22" s="62"/>
      <c r="L22" s="62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idden="1" x14ac:dyDescent="0.2">
      <c r="A23" s="78" t="s">
        <v>86</v>
      </c>
      <c r="B23" s="79">
        <v>0</v>
      </c>
      <c r="C23" s="79">
        <v>0</v>
      </c>
      <c r="D23" s="80">
        <f t="shared" si="0"/>
        <v>0</v>
      </c>
      <c r="E23" s="82" t="e">
        <f t="shared" si="1"/>
        <v>#DIV/0!</v>
      </c>
      <c r="F23" s="49"/>
      <c r="G23" s="70"/>
      <c r="H23" s="61"/>
      <c r="I23" s="70"/>
      <c r="K23" s="62"/>
      <c r="L23" s="62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4" hidden="1" x14ac:dyDescent="0.2">
      <c r="A24" s="78" t="s">
        <v>79</v>
      </c>
      <c r="B24" s="79">
        <v>0</v>
      </c>
      <c r="C24" s="79">
        <v>0</v>
      </c>
      <c r="D24" s="80">
        <f t="shared" si="0"/>
        <v>0</v>
      </c>
      <c r="E24" s="82" t="e">
        <f t="shared" si="1"/>
        <v>#DIV/0!</v>
      </c>
      <c r="F24" s="49"/>
      <c r="G24" s="70"/>
      <c r="I24" s="70"/>
      <c r="K24" s="62"/>
      <c r="L24" s="62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idden="1" x14ac:dyDescent="0.2">
      <c r="A25" s="78" t="s">
        <v>115</v>
      </c>
      <c r="B25" s="79">
        <v>0</v>
      </c>
      <c r="C25" s="79">
        <v>0</v>
      </c>
      <c r="D25" s="80">
        <f t="shared" si="0"/>
        <v>0</v>
      </c>
      <c r="E25" s="81" t="e">
        <f t="shared" si="1"/>
        <v>#DIV/0!</v>
      </c>
      <c r="F25" s="49"/>
      <c r="G25" s="70"/>
      <c r="I25" s="70"/>
      <c r="K25" s="62"/>
      <c r="L25" s="62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idden="1" x14ac:dyDescent="0.2">
      <c r="A26" s="78" t="s">
        <v>80</v>
      </c>
      <c r="B26" s="79">
        <v>0</v>
      </c>
      <c r="C26" s="79">
        <v>0</v>
      </c>
      <c r="D26" s="80">
        <f t="shared" si="0"/>
        <v>0</v>
      </c>
      <c r="E26" s="81" t="e">
        <f t="shared" si="1"/>
        <v>#DIV/0!</v>
      </c>
      <c r="F26" s="49"/>
      <c r="I26" s="70"/>
      <c r="K26" s="62"/>
      <c r="L26" s="62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idden="1" x14ac:dyDescent="0.2">
      <c r="A27" s="78" t="s">
        <v>87</v>
      </c>
      <c r="B27" s="79">
        <v>0</v>
      </c>
      <c r="C27" s="79">
        <v>0</v>
      </c>
      <c r="D27" s="80">
        <f t="shared" si="0"/>
        <v>0</v>
      </c>
      <c r="E27" s="81" t="e">
        <f t="shared" si="1"/>
        <v>#DIV/0!</v>
      </c>
      <c r="F27" s="49"/>
      <c r="G27" s="70"/>
      <c r="I27" s="70"/>
      <c r="K27" s="62"/>
      <c r="L27" s="62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idden="1" x14ac:dyDescent="0.2">
      <c r="A28" s="78" t="s">
        <v>88</v>
      </c>
      <c r="B28" s="79">
        <v>0</v>
      </c>
      <c r="C28" s="79">
        <v>0</v>
      </c>
      <c r="D28" s="80">
        <f t="shared" si="0"/>
        <v>0</v>
      </c>
      <c r="E28" s="81" t="e">
        <f t="shared" si="1"/>
        <v>#DIV/0!</v>
      </c>
      <c r="F28" s="49"/>
      <c r="G28" s="70"/>
      <c r="I28" s="70"/>
      <c r="K28" s="62"/>
      <c r="L28" s="62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idden="1" x14ac:dyDescent="0.2">
      <c r="A29" s="78" t="s">
        <v>14</v>
      </c>
      <c r="B29" s="79">
        <v>0</v>
      </c>
      <c r="C29" s="79">
        <v>0</v>
      </c>
      <c r="D29" s="80">
        <f t="shared" si="0"/>
        <v>0</v>
      </c>
      <c r="E29" s="82" t="e">
        <f t="shared" si="1"/>
        <v>#DIV/0!</v>
      </c>
      <c r="F29" s="49"/>
      <c r="G29" s="70"/>
      <c r="I29" s="70"/>
      <c r="K29" s="62"/>
      <c r="L29" s="62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</row>
    <row r="30" spans="1:24" hidden="1" x14ac:dyDescent="0.2">
      <c r="A30" s="78" t="s">
        <v>21</v>
      </c>
      <c r="B30" s="79">
        <v>0</v>
      </c>
      <c r="C30" s="79">
        <v>0</v>
      </c>
      <c r="D30" s="80">
        <f t="shared" si="0"/>
        <v>0</v>
      </c>
      <c r="E30" s="81" t="e">
        <f t="shared" si="1"/>
        <v>#DIV/0!</v>
      </c>
      <c r="F30" s="49"/>
      <c r="G30" s="70"/>
      <c r="H30" s="61"/>
      <c r="I30" s="70"/>
      <c r="K30" s="62"/>
      <c r="L30" s="62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4" hidden="1" x14ac:dyDescent="0.2">
      <c r="A31" s="78" t="s">
        <v>92</v>
      </c>
      <c r="B31" s="79">
        <v>0</v>
      </c>
      <c r="C31" s="79">
        <v>0</v>
      </c>
      <c r="D31" s="80">
        <f t="shared" si="0"/>
        <v>0</v>
      </c>
      <c r="E31" s="82" t="e">
        <f t="shared" si="1"/>
        <v>#DIV/0!</v>
      </c>
      <c r="F31" s="49"/>
      <c r="G31" s="70"/>
      <c r="I31" s="70"/>
      <c r="K31" s="62"/>
      <c r="L31" s="62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1:24" hidden="1" x14ac:dyDescent="0.2">
      <c r="A32" s="78" t="s">
        <v>16</v>
      </c>
      <c r="B32" s="79">
        <v>0</v>
      </c>
      <c r="C32" s="79">
        <v>0</v>
      </c>
      <c r="D32" s="80">
        <f t="shared" si="0"/>
        <v>0</v>
      </c>
      <c r="E32" s="81" t="e">
        <f t="shared" si="1"/>
        <v>#DIV/0!</v>
      </c>
      <c r="F32" s="49"/>
      <c r="G32" s="70"/>
      <c r="I32" s="70"/>
      <c r="K32" s="62"/>
      <c r="L32" s="62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x14ac:dyDescent="0.2">
      <c r="A33" s="83" t="s">
        <v>84</v>
      </c>
      <c r="B33" s="84">
        <f>SUM(B9:B32)</f>
        <v>0</v>
      </c>
      <c r="C33" s="84">
        <f>SUM(C9:C32)</f>
        <v>4</v>
      </c>
      <c r="D33" s="85">
        <f>SUM(D9:D32)</f>
        <v>4</v>
      </c>
      <c r="E33" s="86">
        <f t="shared" ref="E33" si="2">C33/D33</f>
        <v>1</v>
      </c>
      <c r="F33" s="49"/>
      <c r="H33" s="74"/>
      <c r="I33" s="74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4" ht="23.25" customHeight="1" x14ac:dyDescent="0.2">
      <c r="A34" s="92" t="s">
        <v>120</v>
      </c>
      <c r="B34" s="92"/>
      <c r="C34" s="92"/>
      <c r="D34" s="92"/>
      <c r="E34" s="92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ht="18.75" customHeight="1" x14ac:dyDescent="0.2">
      <c r="A35" s="96" t="s">
        <v>118</v>
      </c>
      <c r="B35" s="96"/>
      <c r="C35" s="96"/>
      <c r="D35" s="96"/>
      <c r="E35" s="96"/>
    </row>
  </sheetData>
  <sheetProtection selectLockedCells="1" selectUnlockedCells="1"/>
  <sortState ref="A9:E32">
    <sortCondition descending="1" ref="D9:D32"/>
  </sortState>
  <mergeCells count="3">
    <mergeCell ref="A7:E7"/>
    <mergeCell ref="A34:E34"/>
    <mergeCell ref="A35:E35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5" zoomScaleNormal="85" workbookViewId="0">
      <selection activeCell="P25" sqref="P25:AA35"/>
    </sheetView>
  </sheetViews>
  <sheetFormatPr baseColWidth="10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97" t="s">
        <v>36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27" ht="15.75" thickBot="1" x14ac:dyDescent="0.3">
      <c r="A7" s="104" t="s">
        <v>95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27" ht="40.5" customHeight="1" thickBot="1" x14ac:dyDescent="0.3">
      <c r="A8" s="98" t="s">
        <v>0</v>
      </c>
      <c r="B8" s="100" t="s">
        <v>1</v>
      </c>
      <c r="C8" s="98" t="s">
        <v>2</v>
      </c>
      <c r="D8" s="98"/>
      <c r="E8" s="98"/>
      <c r="F8" s="102" t="s">
        <v>1</v>
      </c>
      <c r="G8" s="99" t="s">
        <v>3</v>
      </c>
      <c r="H8" s="99"/>
      <c r="I8" s="99"/>
      <c r="J8" s="98" t="s">
        <v>4</v>
      </c>
      <c r="K8" s="98"/>
      <c r="L8" s="98"/>
    </row>
    <row r="9" spans="1:27" ht="15.75" thickBot="1" x14ac:dyDescent="0.3">
      <c r="A9" s="99"/>
      <c r="B9" s="101"/>
      <c r="C9" s="3" t="s">
        <v>5</v>
      </c>
      <c r="D9" s="4" t="s">
        <v>6</v>
      </c>
      <c r="E9" s="4" t="s">
        <v>7</v>
      </c>
      <c r="F9" s="103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8">
        <v>4</v>
      </c>
      <c r="K10" s="8">
        <v>9</v>
      </c>
      <c r="L10" s="9">
        <v>11.164705882350063</v>
      </c>
      <c r="P10" s="2" t="s">
        <v>96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10" t="s">
        <v>18</v>
      </c>
      <c r="B11" s="11" t="s">
        <v>58</v>
      </c>
      <c r="C11" s="12">
        <v>0</v>
      </c>
      <c r="D11" s="12">
        <v>2</v>
      </c>
      <c r="E11" s="12">
        <v>28</v>
      </c>
      <c r="F11" s="12" t="s">
        <v>59</v>
      </c>
      <c r="G11" s="12">
        <v>4</v>
      </c>
      <c r="H11" s="12">
        <v>6</v>
      </c>
      <c r="I11" s="12">
        <v>0</v>
      </c>
      <c r="J11" s="13">
        <v>0</v>
      </c>
      <c r="K11" s="13">
        <v>8</v>
      </c>
      <c r="L11" s="14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10" t="s">
        <v>78</v>
      </c>
      <c r="B12" s="15" t="s">
        <v>60</v>
      </c>
      <c r="C12" s="12">
        <v>0</v>
      </c>
      <c r="D12" s="12">
        <v>3</v>
      </c>
      <c r="E12" s="12">
        <v>0</v>
      </c>
      <c r="F12" s="12" t="s">
        <v>61</v>
      </c>
      <c r="G12" s="12">
        <v>26</v>
      </c>
      <c r="H12" s="12">
        <v>7</v>
      </c>
      <c r="I12" s="12">
        <v>15</v>
      </c>
      <c r="J12" s="13">
        <v>4</v>
      </c>
      <c r="K12" s="13">
        <v>8</v>
      </c>
      <c r="L12" s="14">
        <v>3.0675241157600794</v>
      </c>
      <c r="P12" s="2" t="s">
        <v>19</v>
      </c>
      <c r="Q12" s="2" t="s">
        <v>97</v>
      </c>
      <c r="Y12" s="2">
        <v>45</v>
      </c>
      <c r="Z12" s="2">
        <v>0</v>
      </c>
      <c r="AA12" s="2">
        <v>0</v>
      </c>
    </row>
    <row r="13" spans="1:27" x14ac:dyDescent="0.25">
      <c r="A13" s="10" t="s">
        <v>8</v>
      </c>
      <c r="B13" s="15" t="s">
        <v>62</v>
      </c>
      <c r="C13" s="12">
        <v>0</v>
      </c>
      <c r="D13" s="12">
        <v>3</v>
      </c>
      <c r="E13" s="12">
        <v>0</v>
      </c>
      <c r="F13" s="12" t="s">
        <v>63</v>
      </c>
      <c r="G13" s="12">
        <v>5</v>
      </c>
      <c r="H13" s="12">
        <v>8</v>
      </c>
      <c r="I13" s="12">
        <v>7</v>
      </c>
      <c r="J13" s="13">
        <v>2</v>
      </c>
      <c r="K13" s="13">
        <v>6</v>
      </c>
      <c r="L13" s="14">
        <v>16.909090909090992</v>
      </c>
      <c r="P13" s="2" t="s">
        <v>9</v>
      </c>
      <c r="Q13" s="2" t="s">
        <v>98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10" t="s">
        <v>19</v>
      </c>
      <c r="B14" s="15" t="s">
        <v>64</v>
      </c>
      <c r="C14" s="12">
        <v>14</v>
      </c>
      <c r="D14" s="12">
        <v>0</v>
      </c>
      <c r="E14" s="12">
        <v>0</v>
      </c>
      <c r="F14" s="12" t="s">
        <v>44</v>
      </c>
      <c r="G14" s="12">
        <v>48</v>
      </c>
      <c r="H14" s="12">
        <v>1</v>
      </c>
      <c r="I14" s="12">
        <v>15</v>
      </c>
      <c r="J14" s="13">
        <v>33</v>
      </c>
      <c r="K14" s="13">
        <v>11</v>
      </c>
      <c r="L14" s="14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10" t="s">
        <v>9</v>
      </c>
      <c r="B15" s="15" t="s">
        <v>65</v>
      </c>
      <c r="C15" s="12">
        <v>0</v>
      </c>
      <c r="D15" s="12">
        <v>3</v>
      </c>
      <c r="E15" s="12">
        <v>0</v>
      </c>
      <c r="F15" s="12" t="s">
        <v>66</v>
      </c>
      <c r="G15" s="12">
        <v>51</v>
      </c>
      <c r="H15" s="12">
        <v>0</v>
      </c>
      <c r="I15" s="12">
        <v>0</v>
      </c>
      <c r="J15" s="13">
        <v>6</v>
      </c>
      <c r="K15" s="13">
        <v>6</v>
      </c>
      <c r="L15" s="14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10" t="s">
        <v>10</v>
      </c>
      <c r="B16" s="15" t="s">
        <v>67</v>
      </c>
      <c r="C16" s="12">
        <v>0</v>
      </c>
      <c r="D16" s="12">
        <v>2</v>
      </c>
      <c r="E16" s="12">
        <v>0</v>
      </c>
      <c r="F16" s="12" t="s">
        <v>39</v>
      </c>
      <c r="G16" s="12">
        <v>150</v>
      </c>
      <c r="H16" s="12">
        <v>0</v>
      </c>
      <c r="I16" s="12">
        <v>0</v>
      </c>
      <c r="J16" s="13">
        <v>15</v>
      </c>
      <c r="K16" s="13">
        <v>7</v>
      </c>
      <c r="L16" s="14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10" t="s">
        <v>11</v>
      </c>
      <c r="B17" s="15" t="s">
        <v>65</v>
      </c>
      <c r="C17" s="12">
        <v>0</v>
      </c>
      <c r="D17" s="12">
        <v>1</v>
      </c>
      <c r="E17" s="12">
        <v>15</v>
      </c>
      <c r="F17" s="12" t="s">
        <v>41</v>
      </c>
      <c r="G17" s="12">
        <v>27</v>
      </c>
      <c r="H17" s="12">
        <v>0</v>
      </c>
      <c r="I17" s="12">
        <v>0</v>
      </c>
      <c r="J17" s="13">
        <v>1</v>
      </c>
      <c r="K17" s="13">
        <v>7</v>
      </c>
      <c r="L17" s="14">
        <v>29.411843876177954</v>
      </c>
      <c r="P17" s="2" t="s">
        <v>99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10" t="s">
        <v>12</v>
      </c>
      <c r="B18" s="15" t="s">
        <v>65</v>
      </c>
      <c r="C18" s="12">
        <v>0</v>
      </c>
      <c r="D18" s="12">
        <v>1</v>
      </c>
      <c r="E18" s="12">
        <v>0</v>
      </c>
      <c r="F18" s="12" t="s">
        <v>68</v>
      </c>
      <c r="G18" s="12">
        <v>16</v>
      </c>
      <c r="H18" s="12">
        <v>6</v>
      </c>
      <c r="I18" s="12">
        <v>0</v>
      </c>
      <c r="J18" s="13">
        <v>1</v>
      </c>
      <c r="K18" s="13">
        <v>8</v>
      </c>
      <c r="L18" s="14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10" t="s">
        <v>79</v>
      </c>
      <c r="B19" s="15" t="s">
        <v>69</v>
      </c>
      <c r="C19" s="12">
        <v>0</v>
      </c>
      <c r="D19" s="12">
        <v>4</v>
      </c>
      <c r="E19" s="12">
        <v>0</v>
      </c>
      <c r="F19" s="12" t="s">
        <v>43</v>
      </c>
      <c r="G19" s="12">
        <v>75</v>
      </c>
      <c r="H19" s="12">
        <v>4</v>
      </c>
      <c r="I19" s="12">
        <v>26</v>
      </c>
      <c r="J19" s="13">
        <v>4</v>
      </c>
      <c r="K19" s="13">
        <v>3</v>
      </c>
      <c r="L19" s="14">
        <v>5.1888412017199244</v>
      </c>
      <c r="P19" s="2" t="s">
        <v>100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10" t="s">
        <v>20</v>
      </c>
      <c r="B20" s="15" t="s">
        <v>44</v>
      </c>
      <c r="C20" s="12">
        <v>0</v>
      </c>
      <c r="D20" s="12">
        <v>0</v>
      </c>
      <c r="E20" s="12">
        <v>3</v>
      </c>
      <c r="F20" s="12" t="s">
        <v>45</v>
      </c>
      <c r="G20" s="12">
        <v>33</v>
      </c>
      <c r="H20" s="12">
        <v>8</v>
      </c>
      <c r="I20" s="12">
        <v>17</v>
      </c>
      <c r="J20" s="13">
        <v>1</v>
      </c>
      <c r="K20" s="13">
        <v>3</v>
      </c>
      <c r="L20" s="14">
        <v>3.2255358807079801</v>
      </c>
      <c r="P20" s="2" t="s">
        <v>101</v>
      </c>
      <c r="Q20" s="2" t="s">
        <v>102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10" t="s">
        <v>80</v>
      </c>
      <c r="B21" s="15" t="s">
        <v>52</v>
      </c>
      <c r="C21" s="12">
        <v>0</v>
      </c>
      <c r="D21" s="12">
        <v>3</v>
      </c>
      <c r="E21" s="12">
        <v>0</v>
      </c>
      <c r="F21" s="12" t="s">
        <v>53</v>
      </c>
      <c r="G21" s="12">
        <v>44</v>
      </c>
      <c r="H21" s="12">
        <v>6</v>
      </c>
      <c r="I21" s="12">
        <v>0</v>
      </c>
      <c r="J21" s="13">
        <v>3</v>
      </c>
      <c r="K21" s="13">
        <v>10</v>
      </c>
      <c r="L21" s="14">
        <v>24.512105984470054</v>
      </c>
      <c r="P21" s="2" t="s">
        <v>103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10" t="s">
        <v>81</v>
      </c>
      <c r="B22" s="15" t="s">
        <v>70</v>
      </c>
      <c r="C22" s="12">
        <v>0</v>
      </c>
      <c r="D22" s="12">
        <v>3</v>
      </c>
      <c r="E22" s="12">
        <v>0</v>
      </c>
      <c r="F22" s="12" t="s">
        <v>55</v>
      </c>
      <c r="G22" s="12">
        <v>29</v>
      </c>
      <c r="H22" s="12">
        <v>0</v>
      </c>
      <c r="I22" s="12">
        <v>0</v>
      </c>
      <c r="J22" s="13">
        <v>4</v>
      </c>
      <c r="K22" s="13">
        <v>5</v>
      </c>
      <c r="L22" s="14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10" t="s">
        <v>13</v>
      </c>
      <c r="B23" s="15" t="s">
        <v>71</v>
      </c>
      <c r="C23" s="12">
        <v>0</v>
      </c>
      <c r="D23" s="12">
        <v>3</v>
      </c>
      <c r="E23" s="12">
        <v>0</v>
      </c>
      <c r="F23" s="12" t="s">
        <v>51</v>
      </c>
      <c r="G23" s="12">
        <v>43</v>
      </c>
      <c r="H23" s="12">
        <v>9</v>
      </c>
      <c r="I23" s="12">
        <v>0</v>
      </c>
      <c r="J23" s="13">
        <v>4</v>
      </c>
      <c r="K23" s="13">
        <v>1</v>
      </c>
      <c r="L23" s="14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10" t="s">
        <v>14</v>
      </c>
      <c r="B24" s="15" t="s">
        <v>72</v>
      </c>
      <c r="C24" s="12">
        <v>1</v>
      </c>
      <c r="D24" s="12">
        <v>3</v>
      </c>
      <c r="E24" s="12">
        <v>22</v>
      </c>
      <c r="F24" s="12" t="s">
        <v>73</v>
      </c>
      <c r="G24" s="12">
        <v>517</v>
      </c>
      <c r="H24" s="12">
        <v>6</v>
      </c>
      <c r="I24" s="12">
        <v>0</v>
      </c>
      <c r="J24" s="13">
        <v>49</v>
      </c>
      <c r="K24" s="13">
        <v>4</v>
      </c>
      <c r="L24" s="14">
        <v>17.059360730600019</v>
      </c>
    </row>
    <row r="25" spans="1:27" x14ac:dyDescent="0.25">
      <c r="A25" s="10" t="s">
        <v>21</v>
      </c>
      <c r="B25" s="44" t="s">
        <v>44</v>
      </c>
      <c r="C25" s="12">
        <v>4</v>
      </c>
      <c r="D25" s="12">
        <v>0</v>
      </c>
      <c r="E25" s="12">
        <v>0</v>
      </c>
      <c r="F25" s="12" t="s">
        <v>74</v>
      </c>
      <c r="G25" s="12">
        <v>20</v>
      </c>
      <c r="H25" s="12">
        <v>0</v>
      </c>
      <c r="I25" s="12">
        <v>0</v>
      </c>
      <c r="J25" s="13">
        <v>12</v>
      </c>
      <c r="K25" s="13">
        <v>8</v>
      </c>
      <c r="L25" s="14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10" t="s">
        <v>15</v>
      </c>
      <c r="B26" s="15" t="s">
        <v>75</v>
      </c>
      <c r="C26" s="12">
        <v>0</v>
      </c>
      <c r="D26" s="12">
        <v>9</v>
      </c>
      <c r="E26" s="12">
        <v>22</v>
      </c>
      <c r="F26" s="12" t="s">
        <v>63</v>
      </c>
      <c r="G26" s="12">
        <v>43</v>
      </c>
      <c r="H26" s="12">
        <v>9</v>
      </c>
      <c r="I26" s="12">
        <v>0</v>
      </c>
      <c r="J26" s="13">
        <v>16</v>
      </c>
      <c r="K26" s="13">
        <v>6</v>
      </c>
      <c r="L26" s="14">
        <v>4.8500000000003638</v>
      </c>
      <c r="P26" s="2" t="s">
        <v>18</v>
      </c>
      <c r="Q26" s="2" t="s">
        <v>104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6" t="s">
        <v>16</v>
      </c>
      <c r="B27" s="45" t="s">
        <v>76</v>
      </c>
      <c r="C27" s="46">
        <v>0</v>
      </c>
      <c r="D27" s="18">
        <v>1</v>
      </c>
      <c r="E27" s="18">
        <v>0</v>
      </c>
      <c r="F27" s="18" t="s">
        <v>77</v>
      </c>
      <c r="G27" s="18">
        <v>5</v>
      </c>
      <c r="H27" s="18">
        <v>4</v>
      </c>
      <c r="I27" s="18">
        <v>0</v>
      </c>
      <c r="J27" s="19">
        <v>1</v>
      </c>
      <c r="K27" s="18">
        <v>0</v>
      </c>
      <c r="L27" s="20">
        <v>24.315340909090992</v>
      </c>
      <c r="P27" s="2" t="s">
        <v>96</v>
      </c>
      <c r="Q27" s="2" t="s">
        <v>105</v>
      </c>
      <c r="Y27" s="2">
        <v>2</v>
      </c>
      <c r="Z27" s="2">
        <v>0</v>
      </c>
      <c r="AA27" s="2">
        <v>0</v>
      </c>
    </row>
    <row r="28" spans="1:27" x14ac:dyDescent="0.25">
      <c r="A28" s="21"/>
      <c r="B28" s="22"/>
      <c r="C28" s="23"/>
      <c r="D28" s="22"/>
      <c r="E28" s="22"/>
      <c r="F28" s="22"/>
      <c r="G28" s="22"/>
      <c r="H28" s="22"/>
      <c r="I28" s="22"/>
      <c r="J28" s="22"/>
      <c r="K28" s="22"/>
      <c r="L28" s="24"/>
      <c r="P28" s="2" t="s">
        <v>8</v>
      </c>
      <c r="Q28" s="2" t="s">
        <v>106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P30" s="2" t="s">
        <v>10</v>
      </c>
      <c r="Q30" s="2" t="s">
        <v>107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P31" s="2" t="s">
        <v>11</v>
      </c>
      <c r="Q31" s="2" t="s">
        <v>108</v>
      </c>
      <c r="R31" s="2">
        <v>0</v>
      </c>
      <c r="S31" s="2">
        <v>3</v>
      </c>
      <c r="T31" s="2">
        <v>0</v>
      </c>
      <c r="U31" s="2" t="s">
        <v>109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43"/>
      <c r="L32" s="43"/>
      <c r="P32" s="2" t="s">
        <v>110</v>
      </c>
      <c r="Q32" s="2" t="s">
        <v>111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P33" s="2" t="s">
        <v>112</v>
      </c>
      <c r="Q33" s="2" t="s">
        <v>113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101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114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29:L29"/>
    <mergeCell ref="A30:L30"/>
    <mergeCell ref="A31:L31"/>
    <mergeCell ref="A32:J32"/>
    <mergeCell ref="A33:L33"/>
    <mergeCell ref="A6:L6"/>
    <mergeCell ref="A8:A9"/>
    <mergeCell ref="B8:B9"/>
    <mergeCell ref="C8:E8"/>
    <mergeCell ref="F8:F9"/>
    <mergeCell ref="G8:I8"/>
    <mergeCell ref="J8:L8"/>
    <mergeCell ref="A7:L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85" zoomScaleNormal="85" workbookViewId="0">
      <selection activeCell="P25" sqref="P25:AA35"/>
    </sheetView>
  </sheetViews>
  <sheetFormatPr baseColWidth="10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1"/>
      <c r="B6" s="22"/>
      <c r="C6" s="23"/>
      <c r="D6" s="22"/>
      <c r="E6" s="22"/>
      <c r="F6" s="22"/>
      <c r="G6" s="22"/>
      <c r="H6" s="22"/>
      <c r="I6" s="22"/>
      <c r="J6" s="22"/>
      <c r="K6" s="22"/>
      <c r="L6" s="24"/>
    </row>
    <row r="7" spans="1:12" ht="33.75" customHeight="1" x14ac:dyDescent="0.25">
      <c r="A7" s="97" t="s">
        <v>37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5.75" thickBot="1" x14ac:dyDescent="0.3">
      <c r="A8" s="104" t="s">
        <v>95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39.75" customHeight="1" thickBot="1" x14ac:dyDescent="0.3">
      <c r="A9" s="99" t="s">
        <v>0</v>
      </c>
      <c r="B9" s="107" t="s">
        <v>1</v>
      </c>
      <c r="C9" s="109" t="s">
        <v>2</v>
      </c>
      <c r="D9" s="110"/>
      <c r="E9" s="111"/>
      <c r="F9" s="107" t="s">
        <v>1</v>
      </c>
      <c r="G9" s="109" t="s">
        <v>3</v>
      </c>
      <c r="H9" s="110"/>
      <c r="I9" s="111"/>
      <c r="J9" s="109" t="s">
        <v>4</v>
      </c>
      <c r="K9" s="110"/>
      <c r="L9" s="111"/>
    </row>
    <row r="10" spans="1:12" ht="14.25" customHeight="1" thickBot="1" x14ac:dyDescent="0.3">
      <c r="A10" s="106"/>
      <c r="B10" s="108"/>
      <c r="C10" s="56" t="s">
        <v>5</v>
      </c>
      <c r="D10" s="4" t="s">
        <v>6</v>
      </c>
      <c r="E10" s="4" t="s">
        <v>7</v>
      </c>
      <c r="F10" s="108"/>
      <c r="G10" s="56" t="s">
        <v>5</v>
      </c>
      <c r="H10" s="4" t="s">
        <v>6</v>
      </c>
      <c r="I10" s="4" t="s">
        <v>7</v>
      </c>
      <c r="J10" s="56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5" t="s">
        <v>38</v>
      </c>
      <c r="C11" s="26">
        <v>0</v>
      </c>
      <c r="D11" s="27">
        <v>10</v>
      </c>
      <c r="E11" s="27">
        <v>28</v>
      </c>
      <c r="F11" s="27" t="s">
        <v>39</v>
      </c>
      <c r="G11" s="26">
        <v>150</v>
      </c>
      <c r="H11" s="27">
        <v>0</v>
      </c>
      <c r="I11" s="26">
        <v>0</v>
      </c>
      <c r="J11" s="28">
        <v>20</v>
      </c>
      <c r="K11" s="29">
        <v>9</v>
      </c>
      <c r="L11" s="30">
        <v>23.640540540540314</v>
      </c>
    </row>
    <row r="12" spans="1:12" x14ac:dyDescent="0.25">
      <c r="A12" s="10" t="s">
        <v>23</v>
      </c>
      <c r="B12" s="47" t="s">
        <v>40</v>
      </c>
      <c r="C12" s="32">
        <v>0</v>
      </c>
      <c r="D12" s="33">
        <v>10</v>
      </c>
      <c r="E12" s="33">
        <v>0</v>
      </c>
      <c r="F12" s="33" t="s">
        <v>41</v>
      </c>
      <c r="G12" s="32">
        <v>27</v>
      </c>
      <c r="H12" s="33">
        <v>0</v>
      </c>
      <c r="I12" s="32">
        <v>0</v>
      </c>
      <c r="J12" s="34">
        <v>7</v>
      </c>
      <c r="K12" s="15">
        <v>2</v>
      </c>
      <c r="L12" s="35">
        <v>15.75</v>
      </c>
    </row>
    <row r="13" spans="1:12" x14ac:dyDescent="0.25">
      <c r="A13" s="10" t="s">
        <v>24</v>
      </c>
      <c r="B13" s="31" t="s">
        <v>42</v>
      </c>
      <c r="C13" s="32">
        <v>0</v>
      </c>
      <c r="D13" s="33">
        <v>9</v>
      </c>
      <c r="E13" s="33">
        <v>11</v>
      </c>
      <c r="F13" s="33" t="s">
        <v>43</v>
      </c>
      <c r="G13" s="32">
        <v>75</v>
      </c>
      <c r="H13" s="33">
        <v>4</v>
      </c>
      <c r="I13" s="32">
        <v>26</v>
      </c>
      <c r="J13" s="34">
        <v>6</v>
      </c>
      <c r="K13" s="15">
        <v>10</v>
      </c>
      <c r="L13" s="35">
        <v>10.017391304349985</v>
      </c>
    </row>
    <row r="14" spans="1:12" x14ac:dyDescent="0.25">
      <c r="A14" s="10" t="s">
        <v>25</v>
      </c>
      <c r="B14" s="31" t="s">
        <v>44</v>
      </c>
      <c r="C14" s="32">
        <v>0</v>
      </c>
      <c r="D14" s="33">
        <v>0</v>
      </c>
      <c r="E14" s="33">
        <v>3</v>
      </c>
      <c r="F14" s="33" t="s">
        <v>45</v>
      </c>
      <c r="G14" s="32">
        <v>33</v>
      </c>
      <c r="H14" s="33">
        <v>8</v>
      </c>
      <c r="I14" s="32">
        <v>17</v>
      </c>
      <c r="J14" s="34">
        <v>3</v>
      </c>
      <c r="K14" s="15">
        <v>4</v>
      </c>
      <c r="L14" s="35">
        <v>7.6627218934900156</v>
      </c>
    </row>
    <row r="15" spans="1:12" x14ac:dyDescent="0.25">
      <c r="A15" s="10" t="s">
        <v>26</v>
      </c>
      <c r="B15" s="31" t="s">
        <v>50</v>
      </c>
      <c r="C15" s="32">
        <v>0</v>
      </c>
      <c r="D15" s="33">
        <v>6</v>
      </c>
      <c r="E15" s="33">
        <v>13</v>
      </c>
      <c r="F15" s="33" t="s">
        <v>51</v>
      </c>
      <c r="G15" s="32">
        <v>43</v>
      </c>
      <c r="H15" s="33">
        <v>9</v>
      </c>
      <c r="I15" s="32">
        <v>0</v>
      </c>
      <c r="J15" s="34">
        <v>4</v>
      </c>
      <c r="K15" s="15">
        <v>1</v>
      </c>
      <c r="L15" s="35">
        <v>26.05210918113994</v>
      </c>
    </row>
    <row r="16" spans="1:12" x14ac:dyDescent="0.25">
      <c r="A16" s="10" t="s">
        <v>27</v>
      </c>
      <c r="B16" s="31" t="s">
        <v>46</v>
      </c>
      <c r="C16" s="32">
        <v>0</v>
      </c>
      <c r="D16" s="33">
        <v>9</v>
      </c>
      <c r="E16" s="33">
        <v>11</v>
      </c>
      <c r="F16" s="33" t="s">
        <v>47</v>
      </c>
      <c r="G16" s="32">
        <v>10</v>
      </c>
      <c r="H16" s="33">
        <v>0</v>
      </c>
      <c r="I16" s="32">
        <v>0</v>
      </c>
      <c r="J16" s="34">
        <v>4</v>
      </c>
      <c r="K16" s="15">
        <v>5</v>
      </c>
      <c r="L16" s="35">
        <v>22.252873563219964</v>
      </c>
    </row>
    <row r="17" spans="1:12" x14ac:dyDescent="0.25">
      <c r="A17" s="10" t="s">
        <v>28</v>
      </c>
      <c r="B17" s="31" t="s">
        <v>48</v>
      </c>
      <c r="C17" s="32">
        <v>0</v>
      </c>
      <c r="D17" s="33">
        <v>4</v>
      </c>
      <c r="E17" s="33">
        <v>0</v>
      </c>
      <c r="F17" s="33" t="s">
        <v>49</v>
      </c>
      <c r="G17" s="32">
        <v>5</v>
      </c>
      <c r="H17" s="33">
        <v>8</v>
      </c>
      <c r="I17" s="32">
        <v>7</v>
      </c>
      <c r="J17" s="34">
        <v>2</v>
      </c>
      <c r="K17" s="15">
        <v>9</v>
      </c>
      <c r="L17" s="35">
        <v>6.7818181818199719</v>
      </c>
    </row>
    <row r="18" spans="1:12" x14ac:dyDescent="0.25">
      <c r="A18" s="10" t="s">
        <v>29</v>
      </c>
      <c r="B18" s="47" t="s">
        <v>35</v>
      </c>
      <c r="C18" s="32" t="s">
        <v>35</v>
      </c>
      <c r="D18" s="33" t="s">
        <v>35</v>
      </c>
      <c r="E18" s="33" t="s">
        <v>35</v>
      </c>
      <c r="F18" s="33" t="s">
        <v>35</v>
      </c>
      <c r="G18" s="32" t="s">
        <v>35</v>
      </c>
      <c r="H18" s="33" t="s">
        <v>35</v>
      </c>
      <c r="I18" s="32" t="s">
        <v>35</v>
      </c>
      <c r="J18" s="34" t="s">
        <v>35</v>
      </c>
      <c r="K18" s="15" t="s">
        <v>35</v>
      </c>
      <c r="L18" s="35" t="s">
        <v>35</v>
      </c>
    </row>
    <row r="19" spans="1:12" x14ac:dyDescent="0.25">
      <c r="A19" s="10" t="s">
        <v>30</v>
      </c>
      <c r="B19" s="31" t="s">
        <v>52</v>
      </c>
      <c r="C19" s="32">
        <v>0</v>
      </c>
      <c r="D19" s="33">
        <v>3</v>
      </c>
      <c r="E19" s="33">
        <v>0</v>
      </c>
      <c r="F19" s="33" t="s">
        <v>53</v>
      </c>
      <c r="G19" s="32">
        <v>44</v>
      </c>
      <c r="H19" s="33">
        <v>6</v>
      </c>
      <c r="I19" s="32">
        <v>0</v>
      </c>
      <c r="J19" s="34">
        <v>3</v>
      </c>
      <c r="K19" s="15">
        <v>10</v>
      </c>
      <c r="L19" s="35">
        <v>24.309216809929922</v>
      </c>
    </row>
    <row r="20" spans="1:12" x14ac:dyDescent="0.25">
      <c r="A20" s="10" t="s">
        <v>31</v>
      </c>
      <c r="B20" s="31" t="s">
        <v>35</v>
      </c>
      <c r="C20" s="32" t="s">
        <v>35</v>
      </c>
      <c r="D20" s="33" t="s">
        <v>35</v>
      </c>
      <c r="E20" s="33" t="s">
        <v>35</v>
      </c>
      <c r="F20" s="33" t="s">
        <v>35</v>
      </c>
      <c r="G20" s="32" t="s">
        <v>35</v>
      </c>
      <c r="H20" s="33" t="s">
        <v>35</v>
      </c>
      <c r="I20" s="32" t="s">
        <v>35</v>
      </c>
      <c r="J20" s="34" t="s">
        <v>35</v>
      </c>
      <c r="K20" s="15" t="s">
        <v>35</v>
      </c>
      <c r="L20" s="35" t="s">
        <v>35</v>
      </c>
    </row>
    <row r="21" spans="1:12" x14ac:dyDescent="0.25">
      <c r="A21" s="10" t="s">
        <v>32</v>
      </c>
      <c r="B21" s="31" t="s">
        <v>54</v>
      </c>
      <c r="C21" s="32">
        <v>0</v>
      </c>
      <c r="D21" s="33">
        <v>3</v>
      </c>
      <c r="E21" s="33">
        <v>0</v>
      </c>
      <c r="F21" s="33" t="s">
        <v>55</v>
      </c>
      <c r="G21" s="32">
        <v>29</v>
      </c>
      <c r="H21" s="33">
        <v>0</v>
      </c>
      <c r="I21" s="32">
        <v>0</v>
      </c>
      <c r="J21" s="34">
        <v>5</v>
      </c>
      <c r="K21" s="15">
        <v>11</v>
      </c>
      <c r="L21" s="35">
        <v>19.790967741940221</v>
      </c>
    </row>
    <row r="22" spans="1:12" x14ac:dyDescent="0.25">
      <c r="A22" s="10" t="s">
        <v>33</v>
      </c>
      <c r="B22" s="34" t="s">
        <v>75</v>
      </c>
      <c r="C22" s="32">
        <v>0</v>
      </c>
      <c r="D22" s="33">
        <v>9</v>
      </c>
      <c r="E22" s="33">
        <v>22</v>
      </c>
      <c r="F22" s="33" t="s">
        <v>63</v>
      </c>
      <c r="G22" s="32">
        <v>43</v>
      </c>
      <c r="H22" s="33">
        <v>9</v>
      </c>
      <c r="I22" s="32">
        <v>0</v>
      </c>
      <c r="J22" s="34">
        <v>11</v>
      </c>
      <c r="K22" s="15">
        <v>4</v>
      </c>
      <c r="L22" s="35">
        <v>17</v>
      </c>
    </row>
    <row r="23" spans="1:12" x14ac:dyDescent="0.25">
      <c r="A23" s="10" t="s">
        <v>14</v>
      </c>
      <c r="B23" s="34" t="s">
        <v>72</v>
      </c>
      <c r="C23" s="32">
        <v>1</v>
      </c>
      <c r="D23" s="33">
        <v>3</v>
      </c>
      <c r="E23" s="33">
        <v>22</v>
      </c>
      <c r="F23" s="33" t="s">
        <v>73</v>
      </c>
      <c r="G23" s="32">
        <v>517</v>
      </c>
      <c r="H23" s="33">
        <v>6</v>
      </c>
      <c r="I23" s="32">
        <v>0</v>
      </c>
      <c r="J23" s="34">
        <v>49</v>
      </c>
      <c r="K23" s="15">
        <v>4</v>
      </c>
      <c r="L23" s="35">
        <v>17.059360730600019</v>
      </c>
    </row>
    <row r="24" spans="1:12" ht="15.75" thickBot="1" x14ac:dyDescent="0.3">
      <c r="A24" s="16" t="s">
        <v>34</v>
      </c>
      <c r="B24" s="36" t="s">
        <v>35</v>
      </c>
      <c r="C24" s="37" t="s">
        <v>35</v>
      </c>
      <c r="D24" s="38" t="s">
        <v>35</v>
      </c>
      <c r="E24" s="38" t="s">
        <v>35</v>
      </c>
      <c r="F24" s="38" t="s">
        <v>35</v>
      </c>
      <c r="G24" s="39" t="s">
        <v>35</v>
      </c>
      <c r="H24" s="38" t="s">
        <v>35</v>
      </c>
      <c r="I24" s="39" t="s">
        <v>35</v>
      </c>
      <c r="J24" s="40" t="s">
        <v>35</v>
      </c>
      <c r="K24" s="17" t="s">
        <v>35</v>
      </c>
      <c r="L24" s="41" t="s">
        <v>35</v>
      </c>
    </row>
    <row r="25" spans="1:12" x14ac:dyDescent="0.25">
      <c r="A25" s="4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4"/>
    </row>
    <row r="26" spans="1:12" ht="24" customHeight="1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12" ht="24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2" x14ac:dyDescent="0.2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43"/>
      <c r="L29" s="43"/>
    </row>
    <row r="30" spans="1:12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26:L26"/>
    <mergeCell ref="A27:L27"/>
    <mergeCell ref="A28:L28"/>
    <mergeCell ref="A29:J29"/>
    <mergeCell ref="A30:L30"/>
    <mergeCell ref="A8:L8"/>
    <mergeCell ref="A7:L7"/>
    <mergeCell ref="A9:A10"/>
    <mergeCell ref="B9:B10"/>
    <mergeCell ref="C9:E9"/>
    <mergeCell ref="F9:F10"/>
    <mergeCell ref="G9:I9"/>
    <mergeCell ref="J9:L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Portada</vt:lpstr>
      <vt:lpstr>SentAcumTodasMaterias2024</vt:lpstr>
      <vt:lpstr>SentPenalAcum2024</vt:lpstr>
      <vt:lpstr>SentNGAcum2024</vt:lpstr>
      <vt:lpstr>TodasMaterias Acumulado</vt:lpstr>
      <vt:lpstr>TodasMaterias AltoImpacto Acum</vt:lpstr>
      <vt:lpstr>Portada!Área_de_impresión</vt:lpstr>
      <vt:lpstr>SentAcumTodasMaterias2024!Área_de_impresión</vt:lpstr>
      <vt:lpstr>SentNGAcum2024!Área_de_impresión</vt:lpstr>
      <vt:lpstr>SentPenalAcum2024!Área_de_impresión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CIRNES</cp:lastModifiedBy>
  <cp:lastPrinted>2021-10-18T21:32:20Z</cp:lastPrinted>
  <dcterms:created xsi:type="dcterms:W3CDTF">2013-11-26T19:06:26Z</dcterms:created>
  <dcterms:modified xsi:type="dcterms:W3CDTF">2025-04-04T20:50:34Z</dcterms:modified>
</cp:coreProperties>
</file>