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CDMX\Desktop\TSJCDMX\TSJCDMX 2026\Micrositio\Abril\Atributos\"/>
    </mc:Choice>
  </mc:AlternateContent>
  <xr:revisionPtr revIDLastSave="0" documentId="13_ncr:1_{5C7E49B5-556F-4C86-9E30-E5AF89C3953E}" xr6:coauthVersionLast="47" xr6:coauthVersionMax="47" xr10:uidLastSave="{00000000-0000-0000-0000-000000000000}"/>
  <bookViews>
    <workbookView xWindow="-120" yWindow="-120" windowWidth="29040" windowHeight="15720" tabRatio="951" xr2:uid="{00000000-000D-0000-FFFF-FFFF00000000}"/>
  </bookViews>
  <sheets>
    <sheet name="Portada" sheetId="13" r:id="rId1"/>
    <sheet name="SentSPPA Acum2026" sheetId="21" r:id="rId2"/>
    <sheet name="Sent Adol SPPA 2026" sheetId="23" r:id="rId3"/>
    <sheet name="TodasMaterias Acumulado" sheetId="8" state="hidden" r:id="rId4"/>
    <sheet name="TodasMaterias AltoImpacto Acum" sheetId="14" state="hidden" r:id="rId5"/>
  </sheets>
  <definedNames>
    <definedName name="_xlnm._FilterDatabase" localSheetId="2" hidden="1">'Sent Adol SPPA 2026'!$A$11:$E$12</definedName>
    <definedName name="_xlnm._FilterDatabase" localSheetId="1" hidden="1">'SentSPPA Acum2026'!$G$7:$J$22</definedName>
    <definedName name="_xlnm.Print_Area" localSheetId="0">Portada!$A$1:$I$41</definedName>
    <definedName name="_xlnm.Print_Area" localSheetId="2">'Sent Adol SPPA 2026'!$A$1:$F$18</definedName>
    <definedName name="_xlnm.Print_Area" localSheetId="1">'SentSPPA Acum2026'!$A$1:$K$47</definedName>
    <definedName name="_xlnm.Print_Area" localSheetId="3">'TodasMaterias Acumulado'!$A$1:$M$34</definedName>
    <definedName name="_xlnm.Print_Area" localSheetId="4">'TodasMaterias AltoImpacto Acum'!$A$1:$M$32</definedName>
    <definedName name="bvnbvn" localSheetId="2">#REF!</definedName>
    <definedName name="bvnbvn" localSheetId="3">#REF!</definedName>
    <definedName name="bvnbvn" localSheetId="4">#REF!</definedName>
    <definedName name="bvnbvn">#REF!</definedName>
    <definedName name="LibertadDelAltoImpacto" localSheetId="2">#REF!</definedName>
    <definedName name="LibertadDelAltoImpacto" localSheetId="3">#REF!</definedName>
    <definedName name="LibertadDelAltoImpacto" localSheetId="4">#REF!</definedName>
    <definedName name="LibertadDelAltoImpacto">#REF!</definedName>
    <definedName name="OLE_LINK1" localSheetId="2">#REF!</definedName>
    <definedName name="OLE_LINK1" localSheetId="3">#REF!</definedName>
    <definedName name="OLE_LINK1" localSheetId="4">#REF!</definedName>
    <definedName name="OLE_LINK1">#REF!</definedName>
    <definedName name="OLE_LINK2" localSheetId="2">#REF!</definedName>
    <definedName name="OLE_LINK2" localSheetId="3">#REF!</definedName>
    <definedName name="OLE_LINK2" localSheetId="4">#REF!</definedName>
    <definedName name="OLE_LINK2">#REF!</definedName>
    <definedName name="OLE_LINK3" localSheetId="2">#REF!</definedName>
    <definedName name="OLE_LINK3" localSheetId="3">#REF!</definedName>
    <definedName name="OLE_LINK3" localSheetId="4">#REF!</definedName>
    <definedName name="OLE_LINK3">#REF!</definedName>
    <definedName name="OLE_LINK4" localSheetId="2">#REF!</definedName>
    <definedName name="OLE_LINK4" localSheetId="3">#REF!</definedName>
    <definedName name="OLE_LINK4" localSheetId="4">#REF!</definedName>
    <definedName name="OLE_LINK4">#REF!</definedName>
    <definedName name="sdfsdfsdf" localSheetId="2">#REF!</definedName>
    <definedName name="sdfsdfsdf" localSheetId="3">#REF!</definedName>
    <definedName name="sdfsdfsdf" localSheetId="4">#REF!</definedName>
    <definedName name="sdfsdfsd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21" l="1"/>
  <c r="E13" i="23"/>
  <c r="I45" i="21"/>
  <c r="H45" i="21"/>
  <c r="J35" i="21"/>
  <c r="K35" i="21" s="1"/>
  <c r="J36" i="21"/>
  <c r="K36" i="21" s="1"/>
  <c r="J37" i="21"/>
  <c r="K37" i="21" s="1"/>
  <c r="J38" i="21"/>
  <c r="K38" i="21" s="1"/>
  <c r="J39" i="21"/>
  <c r="K39" i="21" s="1"/>
  <c r="J41" i="21"/>
  <c r="K41" i="21" s="1"/>
  <c r="J42" i="21"/>
  <c r="J43" i="21"/>
  <c r="K43" i="21" s="1"/>
  <c r="J44" i="21"/>
  <c r="K44" i="21" s="1"/>
  <c r="J34" i="21"/>
  <c r="K34" i="21" s="1"/>
  <c r="J33" i="21"/>
  <c r="K33" i="21" s="1"/>
  <c r="J32" i="21"/>
  <c r="K32" i="21" s="1"/>
  <c r="J31" i="21"/>
  <c r="K31" i="21" s="1"/>
  <c r="J30" i="21"/>
  <c r="J29" i="21"/>
  <c r="D12" i="23"/>
  <c r="D13" i="23"/>
  <c r="B14" i="23"/>
  <c r="C14" i="23"/>
  <c r="D8" i="21"/>
  <c r="E8" i="21" s="1"/>
  <c r="J45" i="21" l="1"/>
  <c r="K45" i="21" s="1"/>
  <c r="K29" i="21"/>
  <c r="E12" i="23"/>
  <c r="D14" i="23"/>
  <c r="E14" i="23" s="1"/>
  <c r="I23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C11" i="21" l="1"/>
  <c r="B11" i="21"/>
  <c r="D10" i="21" l="1"/>
  <c r="E10" i="21" s="1"/>
  <c r="D7" i="21"/>
  <c r="D9" i="21"/>
  <c r="E9" i="21" s="1"/>
  <c r="K9" i="21"/>
  <c r="K20" i="21"/>
  <c r="K13" i="21"/>
  <c r="K10" i="21"/>
  <c r="K15" i="21"/>
  <c r="K17" i="21"/>
  <c r="K8" i="21"/>
  <c r="K22" i="21"/>
  <c r="K14" i="21"/>
  <c r="K12" i="21"/>
  <c r="K7" i="21"/>
  <c r="K21" i="21"/>
  <c r="K19" i="21"/>
  <c r="K16" i="21"/>
  <c r="K11" i="21"/>
  <c r="E7" i="21" l="1"/>
  <c r="D11" i="21"/>
  <c r="H23" i="21" l="1"/>
  <c r="J23" i="21" l="1"/>
  <c r="K23" i="21" s="1"/>
  <c r="E11" i="21"/>
</calcChain>
</file>

<file path=xl/sharedStrings.xml><?xml version="1.0" encoding="utf-8"?>
<sst xmlns="http://schemas.openxmlformats.org/spreadsheetml/2006/main" count="272" uniqueCount="140">
  <si>
    <t>Delitos</t>
  </si>
  <si>
    <t>No. Juzgado</t>
  </si>
  <si>
    <t>Sentencia mínima</t>
  </si>
  <si>
    <t>Sentencia máxima</t>
  </si>
  <si>
    <t>Promedio del tiempo de sentencia</t>
  </si>
  <si>
    <t>años</t>
  </si>
  <si>
    <t>meses</t>
  </si>
  <si>
    <t>días</t>
  </si>
  <si>
    <t>Falsedad ante autoridades</t>
  </si>
  <si>
    <t>Fraude</t>
  </si>
  <si>
    <t>Homicidio</t>
  </si>
  <si>
    <t>Lesiones</t>
  </si>
  <si>
    <t>Narcomenudeo</t>
  </si>
  <si>
    <t>Robo en transporte publico</t>
  </si>
  <si>
    <t>Secuestro</t>
  </si>
  <si>
    <t>Violación contra menores</t>
  </si>
  <si>
    <t>Violencia familiar</t>
  </si>
  <si>
    <t>Abuso sexual contra menores</t>
  </si>
  <si>
    <t>Daño a la propiedad</t>
  </si>
  <si>
    <t>Feminicidio</t>
  </si>
  <si>
    <t>Robo a negocios</t>
  </si>
  <si>
    <t>Trata de personas</t>
  </si>
  <si>
    <t>Homicidio doloso</t>
  </si>
  <si>
    <t>Lesiones dolosas por arma de fuego</t>
  </si>
  <si>
    <t>Robo a casa habitación c/v</t>
  </si>
  <si>
    <t>Robo a negocio c/v</t>
  </si>
  <si>
    <t>Robo a pasajeros a bordo de microbús c/v y s/v</t>
  </si>
  <si>
    <t>Robo a pasajero a bordo de taxi c/v</t>
  </si>
  <si>
    <t>Robo a pasajero al interior del metro c/v y s/v</t>
  </si>
  <si>
    <t>Robo a repartidor c/v y s/v</t>
  </si>
  <si>
    <t>Robo a transeúnte en vía pública c/v y s/v</t>
  </si>
  <si>
    <t>Robo a transportista c/v y s/v</t>
  </si>
  <si>
    <t>Robo de vehículo automotor c/v y s/v</t>
  </si>
  <si>
    <t>Violación</t>
  </si>
  <si>
    <t>Robo a cuentahabiente, a banco y a cajero</t>
  </si>
  <si>
    <t>-</t>
  </si>
  <si>
    <t>PROMEDIO DE AÑOS DE SENTENCIA SEGÚN DELITO EN JUZGADOS PENALES, NO GRAVES Y DE JUSTICIA PARA ADOLESCENTES</t>
  </si>
  <si>
    <t>PROMEDIO DE AÑOS DE SENTENCIA SEGÚN DELITO DE ALTO IMPACTO EN JUZGADOS PENALES, NO GRAVES Y DE JUSTICIA PARA ADOLESCENTES</t>
  </si>
  <si>
    <t>57P</t>
  </si>
  <si>
    <t>56P</t>
  </si>
  <si>
    <t>14NG</t>
  </si>
  <si>
    <t>7P</t>
  </si>
  <si>
    <t>6A</t>
  </si>
  <si>
    <t>54P</t>
  </si>
  <si>
    <t>27P</t>
  </si>
  <si>
    <t>50P</t>
  </si>
  <si>
    <t>2A, 6A</t>
  </si>
  <si>
    <t>67P</t>
  </si>
  <si>
    <t>3P</t>
  </si>
  <si>
    <t>9P</t>
  </si>
  <si>
    <t>4A</t>
  </si>
  <si>
    <t>21P</t>
  </si>
  <si>
    <t>19NG</t>
  </si>
  <si>
    <t>39P</t>
  </si>
  <si>
    <t>10NG</t>
  </si>
  <si>
    <t>10P</t>
  </si>
  <si>
    <t>19P, 48P, 4NG, 13NG</t>
  </si>
  <si>
    <t>15P</t>
  </si>
  <si>
    <t>26NG</t>
  </si>
  <si>
    <t>28P</t>
  </si>
  <si>
    <t>21NG</t>
  </si>
  <si>
    <t>53P</t>
  </si>
  <si>
    <t>10P, 7NG, 24NG</t>
  </si>
  <si>
    <t>17P</t>
  </si>
  <si>
    <t>14P</t>
  </si>
  <si>
    <t>29NG</t>
  </si>
  <si>
    <t>68P</t>
  </si>
  <si>
    <t>12NG</t>
  </si>
  <si>
    <t>37P</t>
  </si>
  <si>
    <t>30P</t>
  </si>
  <si>
    <t>10 NG</t>
  </si>
  <si>
    <t>37NG</t>
  </si>
  <si>
    <t>34P</t>
  </si>
  <si>
    <t>13P</t>
  </si>
  <si>
    <t>19P</t>
  </si>
  <si>
    <t>7NG</t>
  </si>
  <si>
    <t>9NG</t>
  </si>
  <si>
    <t>69P</t>
  </si>
  <si>
    <t>Encubrimiento por receptación</t>
  </si>
  <si>
    <t>Robo a casa habitación</t>
  </si>
  <si>
    <t>Robo contra transeúnte</t>
  </si>
  <si>
    <t>Robo de vehículos o auto-partes</t>
  </si>
  <si>
    <t>Condenatorias</t>
  </si>
  <si>
    <t>Absolutorias</t>
  </si>
  <si>
    <t>Total</t>
  </si>
  <si>
    <t>Porcentaje de sentencias condenatorias</t>
  </si>
  <si>
    <t>diciembre año judicial 2014</t>
  </si>
  <si>
    <t>Encubrimiento por receptacion</t>
  </si>
  <si>
    <t>19, 62</t>
  </si>
  <si>
    <t>40, 68, 69</t>
  </si>
  <si>
    <t>Robo a casa habitacion</t>
  </si>
  <si>
    <t>Robo contra transeunte</t>
  </si>
  <si>
    <t>Robo de vehiculos o auto-partes</t>
  </si>
  <si>
    <t>50, 52</t>
  </si>
  <si>
    <t>Robo en trasnporte publico</t>
  </si>
  <si>
    <t>2, 9, 20, 32</t>
  </si>
  <si>
    <t>6, 25, 33</t>
  </si>
  <si>
    <t>8, 19</t>
  </si>
  <si>
    <t>1,8,9,15,19,20, 26, 29, 34</t>
  </si>
  <si>
    <t>1,12,17,18,19,33,35</t>
  </si>
  <si>
    <t>3,6,26</t>
  </si>
  <si>
    <t>Narcomenudeo(1)</t>
  </si>
  <si>
    <t>1,2,3,6,12</t>
  </si>
  <si>
    <t>Robo a negocios (2)</t>
  </si>
  <si>
    <t xml:space="preserve">1, 3, 5, 6 </t>
  </si>
  <si>
    <t>2, 5, 39</t>
  </si>
  <si>
    <r>
      <t xml:space="preserve">Fuente: </t>
    </r>
    <r>
      <rPr>
        <sz val="8"/>
        <color theme="1"/>
        <rFont val="Arial"/>
        <family val="2"/>
      </rPr>
      <t>Dirección de Estadística de la Presidencia, con información de las unidades de gestión judicial, todas del TSJCDMX.</t>
    </r>
  </si>
  <si>
    <r>
      <t xml:space="preserve">Fuente: </t>
    </r>
    <r>
      <rPr>
        <sz val="8"/>
        <color theme="1"/>
        <rFont val="Arial"/>
        <family val="2"/>
      </rPr>
      <t>Dirección de Estadística de la Presidencia, con información de la de  la Unidad de Gestión Judicial en materia de Justicia para Adolescentes, todas del TSJCDMX.</t>
    </r>
  </si>
  <si>
    <t>Unidad</t>
  </si>
  <si>
    <t>UGA 1</t>
  </si>
  <si>
    <t>UGA 2</t>
  </si>
  <si>
    <t>UGA 3</t>
  </si>
  <si>
    <t>UGA 4</t>
  </si>
  <si>
    <t>UGA 5</t>
  </si>
  <si>
    <t>UGA 6</t>
  </si>
  <si>
    <t>UGA 7</t>
  </si>
  <si>
    <t>UGA 8</t>
  </si>
  <si>
    <t>UGA 9</t>
  </si>
  <si>
    <t>UGA 10</t>
  </si>
  <si>
    <t>UGA 11</t>
  </si>
  <si>
    <t>UGA 12</t>
  </si>
  <si>
    <t>UGA 13</t>
  </si>
  <si>
    <t>UGA 14</t>
  </si>
  <si>
    <t>UGA 15</t>
  </si>
  <si>
    <t>UGA 16</t>
  </si>
  <si>
    <t>T1</t>
  </si>
  <si>
    <t>T2</t>
  </si>
  <si>
    <t>T3</t>
  </si>
  <si>
    <t>T4</t>
  </si>
  <si>
    <r>
      <t xml:space="preserve">Fuente: </t>
    </r>
    <r>
      <rPr>
        <sz val="8"/>
        <color theme="1"/>
        <rFont val="Arial"/>
        <family val="2"/>
      </rPr>
      <t>Dirección de Estadística de la Presidencia, con información de los Tribunales de Enjuiciamiento, todos del TSJCDMX.</t>
    </r>
  </si>
  <si>
    <t>Tribunal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</si>
  <si>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Las cifras son preliminares. Se presenta el número de sentencias dictadas por carpeta.</t>
    </r>
  </si>
  <si>
    <t>Tipo de procedimiento</t>
  </si>
  <si>
    <t>Procedimiento abreviado</t>
  </si>
  <si>
    <t>Juicio Oral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</si>
  <si>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Las cifras son preliminares. Se presenta el número de sentencias dictadas por carpeta. </t>
    </r>
  </si>
  <si>
    <t>Número de sentencias dictadas en la Unidad de Gestión Judicial en Materia de Justicia para Adolescentes, por tipo de procedimiento y tipo de resolución, enero a febrero 2026</t>
  </si>
  <si>
    <t>Número de sentencias dictadas en las Unidades de Gestión Judicial, por unidad y  tipo de resolución en Procedimiento Abreviado, enero a febrero 2026</t>
  </si>
  <si>
    <t>Número de sentencias dictadas en las Unidades de Gestión Judicial, por unidad y  tipo de resolución en Juicio Oral, enero a febrero 2026</t>
  </si>
  <si>
    <t>Número de sentencias dictadas en los Tribunales de Enjuiciamiento, por tribunal y tipo de resolución en etapa de Juicio Oral, enero a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</si>
</sst>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b/>
      <sz val="15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color rgb="FF923844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rgb="FF65142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A3A1"/>
        <bgColor indexed="64"/>
      </patternFill>
    </fill>
    <fill>
      <patternFill patternType="solid">
        <fgColor rgb="FF651420"/>
        <bgColor indexed="64"/>
      </patternFill>
    </fill>
  </fills>
  <borders count="3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hair">
        <color rgb="FF8F2829"/>
      </left>
      <right style="hair">
        <color rgb="FF8F2829"/>
      </right>
      <top style="hair">
        <color rgb="FF8F2829"/>
      </top>
      <bottom/>
      <diagonal/>
    </border>
    <border>
      <left style="hair">
        <color rgb="FF8F2829"/>
      </left>
      <right style="hair">
        <color rgb="FF8F2829"/>
      </right>
      <top/>
      <bottom/>
      <diagonal/>
    </border>
    <border>
      <left style="hair">
        <color rgb="FF8F2829"/>
      </left>
      <right style="hair">
        <color rgb="FF8F2829"/>
      </right>
      <top/>
      <bottom style="hair">
        <color rgb="FF8F2829"/>
      </bottom>
      <diagonal/>
    </border>
    <border>
      <left/>
      <right/>
      <top style="hair">
        <color rgb="FF8F2829"/>
      </top>
      <bottom/>
      <diagonal/>
    </border>
    <border>
      <left style="dotted">
        <color rgb="FF8F2829"/>
      </left>
      <right style="dotted">
        <color rgb="FF8F2829"/>
      </right>
      <top style="dotted">
        <color rgb="FF8F2829"/>
      </top>
      <bottom style="dotted">
        <color rgb="FF8F2829"/>
      </bottom>
      <diagonal/>
    </border>
    <border>
      <left style="thin">
        <color rgb="FF8F2829"/>
      </left>
      <right style="dotted">
        <color rgb="FF8F2829"/>
      </right>
      <top style="thin">
        <color rgb="FF8F2829"/>
      </top>
      <bottom style="dotted">
        <color rgb="FF8F2829"/>
      </bottom>
      <diagonal/>
    </border>
    <border>
      <left style="dotted">
        <color rgb="FF8F2829"/>
      </left>
      <right style="dotted">
        <color rgb="FF8F2829"/>
      </right>
      <top style="thin">
        <color rgb="FF8F2829"/>
      </top>
      <bottom style="dotted">
        <color rgb="FF8F2829"/>
      </bottom>
      <diagonal/>
    </border>
    <border>
      <left style="dotted">
        <color rgb="FF8F2829"/>
      </left>
      <right style="thin">
        <color rgb="FF8F2829"/>
      </right>
      <top style="thin">
        <color rgb="FF8F2829"/>
      </top>
      <bottom style="dotted">
        <color rgb="FF8F2829"/>
      </bottom>
      <diagonal/>
    </border>
    <border>
      <left style="thin">
        <color rgb="FF8F2829"/>
      </left>
      <right style="dotted">
        <color rgb="FF8F2829"/>
      </right>
      <top style="dotted">
        <color rgb="FF8F2829"/>
      </top>
      <bottom style="dotted">
        <color rgb="FF8F2829"/>
      </bottom>
      <diagonal/>
    </border>
    <border>
      <left style="dotted">
        <color rgb="FF8F2829"/>
      </left>
      <right style="thin">
        <color rgb="FF8F2829"/>
      </right>
      <top style="dotted">
        <color rgb="FF8F2829"/>
      </top>
      <bottom style="dotted">
        <color rgb="FF8F2829"/>
      </bottom>
      <diagonal/>
    </border>
    <border>
      <left style="thin">
        <color rgb="FF8F2829"/>
      </left>
      <right style="dotted">
        <color rgb="FF8F2829"/>
      </right>
      <top style="dotted">
        <color rgb="FF8F2829"/>
      </top>
      <bottom style="thin">
        <color rgb="FF8F2829"/>
      </bottom>
      <diagonal/>
    </border>
    <border>
      <left style="dotted">
        <color rgb="FF8F2829"/>
      </left>
      <right style="dotted">
        <color rgb="FF8F2829"/>
      </right>
      <top style="dotted">
        <color rgb="FF8F2829"/>
      </top>
      <bottom style="thin">
        <color rgb="FF8F2829"/>
      </bottom>
      <diagonal/>
    </border>
    <border>
      <left style="dotted">
        <color rgb="FF8F2829"/>
      </left>
      <right style="thin">
        <color rgb="FF8F2829"/>
      </right>
      <top style="dotted">
        <color rgb="FF8F2829"/>
      </top>
      <bottom style="thin">
        <color rgb="FF8F2829"/>
      </bottom>
      <diagonal/>
    </border>
  </borders>
  <cellStyleXfs count="64">
    <xf numFmtId="0" fontId="0" fillId="0" borderId="0"/>
    <xf numFmtId="0" fontId="2" fillId="0" borderId="0"/>
    <xf numFmtId="0" fontId="3" fillId="0" borderId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1"/>
    <xf numFmtId="0" fontId="3" fillId="0" borderId="0" xfId="2"/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1" fontId="6" fillId="0" borderId="11" xfId="1" applyNumberFormat="1" applyFont="1" applyBorder="1" applyAlignment="1">
      <alignment horizontal="center" vertical="center"/>
    </xf>
    <xf numFmtId="0" fontId="6" fillId="0" borderId="12" xfId="1" applyFont="1" applyBorder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1" fontId="6" fillId="0" borderId="14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5" xfId="1" applyFont="1" applyBorder="1" applyAlignme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1" fontId="6" fillId="0" borderId="18" xfId="1" applyNumberFormat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center"/>
    </xf>
    <xf numFmtId="0" fontId="6" fillId="0" borderId="0" xfId="1" quotePrefix="1" applyFont="1" applyAlignment="1">
      <alignment horizontal="center"/>
    </xf>
    <xf numFmtId="1" fontId="6" fillId="0" borderId="0" xfId="1" applyNumberFormat="1" applyFont="1" applyAlignment="1">
      <alignment horizont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1" fontId="6" fillId="0" borderId="8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16" xfId="1" quotePrefix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1" fontId="6" fillId="0" borderId="15" xfId="1" applyNumberFormat="1" applyFont="1" applyBorder="1" applyAlignment="1">
      <alignment horizontal="center" vertical="center"/>
    </xf>
    <xf numFmtId="0" fontId="6" fillId="0" borderId="0" xfId="2" applyFont="1" applyAlignment="1">
      <alignment vertical="center" wrapText="1"/>
    </xf>
    <xf numFmtId="0" fontId="6" fillId="0" borderId="0" xfId="1" quotePrefix="1" applyFont="1" applyAlignment="1">
      <alignment horizontal="center" vertical="center"/>
    </xf>
    <xf numFmtId="0" fontId="6" fillId="0" borderId="17" xfId="1" quotePrefix="1" applyFont="1" applyBorder="1" applyAlignment="1">
      <alignment horizontal="center" vertical="center"/>
    </xf>
    <xf numFmtId="1" fontId="6" fillId="0" borderId="12" xfId="1" quotePrefix="1" applyNumberFormat="1" applyFont="1" applyBorder="1" applyAlignment="1">
      <alignment horizontal="center" vertical="center" wrapText="1"/>
    </xf>
    <xf numFmtId="0" fontId="7" fillId="0" borderId="0" xfId="14" applyFont="1" applyAlignment="1">
      <alignment horizontal="right"/>
    </xf>
    <xf numFmtId="0" fontId="2" fillId="0" borderId="0" xfId="14"/>
    <xf numFmtId="0" fontId="8" fillId="0" borderId="0" xfId="14" applyFont="1"/>
    <xf numFmtId="0" fontId="9" fillId="0" borderId="0" xfId="14" applyFont="1" applyAlignment="1">
      <alignment horizontal="right"/>
    </xf>
    <xf numFmtId="0" fontId="10" fillId="0" borderId="0" xfId="14" applyFont="1" applyAlignment="1">
      <alignment horizontal="right"/>
    </xf>
    <xf numFmtId="0" fontId="10" fillId="0" borderId="0" xfId="14" applyFont="1" applyAlignment="1">
      <alignment horizontal="center"/>
    </xf>
    <xf numFmtId="0" fontId="11" fillId="0" borderId="0" xfId="14" applyFont="1" applyAlignment="1">
      <alignment horizontal="right" indent="11"/>
    </xf>
    <xf numFmtId="0" fontId="11" fillId="0" borderId="0" xfId="14" applyFont="1" applyAlignment="1">
      <alignment horizontal="left" indent="11"/>
    </xf>
    <xf numFmtId="0" fontId="4" fillId="0" borderId="0" xfId="14" applyFont="1" applyAlignment="1">
      <alignment horizontal="center" vertical="center" wrapText="1"/>
    </xf>
    <xf numFmtId="3" fontId="2" fillId="0" borderId="0" xfId="14" applyNumberFormat="1" applyAlignment="1">
      <alignment horizontal="center"/>
    </xf>
    <xf numFmtId="3" fontId="2" fillId="0" borderId="0" xfId="14" applyNumberFormat="1"/>
    <xf numFmtId="0" fontId="13" fillId="3" borderId="22" xfId="1" applyFont="1" applyFill="1" applyBorder="1" applyAlignment="1">
      <alignment horizontal="center" vertical="center" wrapText="1"/>
    </xf>
    <xf numFmtId="0" fontId="2" fillId="0" borderId="24" xfId="14" applyBorder="1"/>
    <xf numFmtId="3" fontId="2" fillId="0" borderId="24" xfId="3" applyNumberFormat="1" applyFill="1" applyBorder="1" applyAlignment="1" applyProtection="1">
      <alignment horizontal="center" vertical="center"/>
    </xf>
    <xf numFmtId="3" fontId="2" fillId="0" borderId="24" xfId="14" applyNumberFormat="1" applyBorder="1" applyAlignment="1">
      <alignment horizontal="center"/>
    </xf>
    <xf numFmtId="0" fontId="2" fillId="0" borderId="25" xfId="14" applyBorder="1"/>
    <xf numFmtId="3" fontId="2" fillId="0" borderId="25" xfId="3" applyNumberFormat="1" applyFill="1" applyBorder="1" applyAlignment="1" applyProtection="1">
      <alignment horizontal="center" vertical="center"/>
    </xf>
    <xf numFmtId="3" fontId="2" fillId="0" borderId="25" xfId="14" applyNumberFormat="1" applyBorder="1" applyAlignment="1">
      <alignment horizontal="center"/>
    </xf>
    <xf numFmtId="9" fontId="2" fillId="0" borderId="25" xfId="63" applyFont="1" applyFill="1" applyBorder="1" applyAlignment="1">
      <alignment horizontal="center"/>
    </xf>
    <xf numFmtId="9" fontId="2" fillId="0" borderId="25" xfId="63" quotePrefix="1" applyFont="1" applyFill="1" applyBorder="1" applyAlignment="1">
      <alignment horizontal="center"/>
    </xf>
    <xf numFmtId="3" fontId="2" fillId="0" borderId="25" xfId="3" quotePrefix="1" applyNumberFormat="1" applyFill="1" applyBorder="1" applyAlignment="1" applyProtection="1">
      <alignment horizontal="center" vertical="center"/>
    </xf>
    <xf numFmtId="0" fontId="4" fillId="0" borderId="26" xfId="14" applyFont="1" applyBorder="1" applyAlignment="1">
      <alignment horizontal="right"/>
    </xf>
    <xf numFmtId="3" fontId="4" fillId="0" borderId="26" xfId="3" applyNumberFormat="1" applyFont="1" applyFill="1" applyBorder="1" applyAlignment="1" applyProtection="1">
      <alignment horizontal="center" vertical="center"/>
    </xf>
    <xf numFmtId="3" fontId="4" fillId="0" borderId="26" xfId="14" applyNumberFormat="1" applyFont="1" applyBorder="1" applyAlignment="1">
      <alignment horizontal="center"/>
    </xf>
    <xf numFmtId="9" fontId="4" fillId="0" borderId="26" xfId="63" applyFont="1" applyFill="1" applyBorder="1" applyAlignment="1">
      <alignment horizontal="center"/>
    </xf>
    <xf numFmtId="3" fontId="2" fillId="0" borderId="25" xfId="14" quotePrefix="1" applyNumberFormat="1" applyBorder="1" applyAlignment="1">
      <alignment horizontal="center"/>
    </xf>
    <xf numFmtId="3" fontId="2" fillId="0" borderId="24" xfId="3" quotePrefix="1" applyNumberFormat="1" applyFill="1" applyBorder="1" applyAlignment="1" applyProtection="1">
      <alignment horizontal="center" vertical="center"/>
    </xf>
    <xf numFmtId="0" fontId="12" fillId="4" borderId="22" xfId="14" applyFont="1" applyFill="1" applyBorder="1" applyAlignment="1">
      <alignment horizontal="center" vertical="center" wrapText="1"/>
    </xf>
    <xf numFmtId="9" fontId="2" fillId="0" borderId="24" xfId="63" quotePrefix="1" applyFont="1" applyFill="1" applyBorder="1" applyAlignment="1">
      <alignment horizontal="center"/>
    </xf>
    <xf numFmtId="9" fontId="2" fillId="0" borderId="24" xfId="63" applyFont="1" applyFill="1" applyBorder="1" applyAlignment="1">
      <alignment horizontal="center"/>
    </xf>
    <xf numFmtId="3" fontId="2" fillId="0" borderId="24" xfId="14" quotePrefix="1" applyNumberFormat="1" applyBorder="1" applyAlignment="1">
      <alignment horizontal="center"/>
    </xf>
    <xf numFmtId="3" fontId="2" fillId="0" borderId="0" xfId="3" applyNumberFormat="1" applyFill="1" applyBorder="1" applyAlignment="1" applyProtection="1">
      <alignment horizontal="center" vertical="center"/>
    </xf>
    <xf numFmtId="3" fontId="2" fillId="0" borderId="0" xfId="14" quotePrefix="1" applyNumberFormat="1" applyAlignment="1">
      <alignment horizontal="center"/>
    </xf>
    <xf numFmtId="9" fontId="2" fillId="0" borderId="0" xfId="63" quotePrefix="1" applyFont="1" applyFill="1" applyBorder="1" applyAlignment="1">
      <alignment horizontal="center"/>
    </xf>
    <xf numFmtId="3" fontId="2" fillId="0" borderId="0" xfId="3" quotePrefix="1" applyNumberFormat="1" applyFill="1" applyBorder="1" applyAlignment="1" applyProtection="1">
      <alignment horizontal="center" vertical="center"/>
    </xf>
    <xf numFmtId="0" fontId="2" fillId="0" borderId="24" xfId="14" applyBorder="1" applyAlignment="1">
      <alignment horizontal="center"/>
    </xf>
    <xf numFmtId="0" fontId="2" fillId="0" borderId="25" xfId="14" applyBorder="1" applyAlignment="1">
      <alignment horizontal="center"/>
    </xf>
    <xf numFmtId="0" fontId="2" fillId="0" borderId="0" xfId="14" applyAlignment="1">
      <alignment horizontal="left" vertical="center"/>
    </xf>
    <xf numFmtId="3" fontId="2" fillId="0" borderId="28" xfId="3" quotePrefix="1" applyNumberFormat="1" applyFill="1" applyBorder="1" applyAlignment="1" applyProtection="1">
      <alignment horizontal="center" vertical="center"/>
    </xf>
    <xf numFmtId="3" fontId="2" fillId="0" borderId="28" xfId="14" applyNumberFormat="1" applyBorder="1" applyAlignment="1">
      <alignment horizontal="center" vertical="center"/>
    </xf>
    <xf numFmtId="0" fontId="2" fillId="0" borderId="29" xfId="14" applyBorder="1" applyAlignment="1">
      <alignment wrapText="1"/>
    </xf>
    <xf numFmtId="3" fontId="2" fillId="0" borderId="30" xfId="3" quotePrefix="1" applyNumberFormat="1" applyFill="1" applyBorder="1" applyAlignment="1" applyProtection="1">
      <alignment horizontal="center" vertical="center"/>
    </xf>
    <xf numFmtId="3" fontId="2" fillId="0" borderId="30" xfId="14" applyNumberFormat="1" applyBorder="1" applyAlignment="1">
      <alignment horizontal="center" vertical="center"/>
    </xf>
    <xf numFmtId="9" fontId="2" fillId="0" borderId="31" xfId="63" quotePrefix="1" applyFont="1" applyFill="1" applyBorder="1" applyAlignment="1">
      <alignment horizontal="center" vertical="center"/>
    </xf>
    <xf numFmtId="0" fontId="2" fillId="0" borderId="32" xfId="14" applyBorder="1" applyAlignment="1">
      <alignment wrapText="1"/>
    </xf>
    <xf numFmtId="9" fontId="2" fillId="0" borderId="33" xfId="63" quotePrefix="1" applyFont="1" applyFill="1" applyBorder="1" applyAlignment="1">
      <alignment horizontal="center" vertical="center"/>
    </xf>
    <xf numFmtId="0" fontId="4" fillId="0" borderId="34" xfId="14" applyFont="1" applyBorder="1" applyAlignment="1">
      <alignment horizontal="right"/>
    </xf>
    <xf numFmtId="3" fontId="4" fillId="0" borderId="35" xfId="3" applyNumberFormat="1" applyFont="1" applyFill="1" applyBorder="1" applyAlignment="1" applyProtection="1">
      <alignment horizontal="center" vertical="center"/>
    </xf>
    <xf numFmtId="9" fontId="4" fillId="0" borderId="36" xfId="63" applyFont="1" applyFill="1" applyBorder="1" applyAlignment="1">
      <alignment horizontal="center" vertical="center"/>
    </xf>
    <xf numFmtId="0" fontId="6" fillId="0" borderId="0" xfId="14" applyFont="1" applyAlignment="1">
      <alignment horizontal="left" vertical="center" wrapText="1"/>
    </xf>
    <xf numFmtId="0" fontId="16" fillId="0" borderId="23" xfId="14" applyFont="1" applyBorder="1" applyAlignment="1">
      <alignment horizontal="center" vertical="center" wrapText="1"/>
    </xf>
    <xf numFmtId="0" fontId="14" fillId="0" borderId="27" xfId="0" applyFont="1" applyBorder="1" applyAlignment="1">
      <alignment horizontal="left" vertical="center" wrapText="1" readingOrder="1"/>
    </xf>
    <xf numFmtId="0" fontId="14" fillId="0" borderId="0" xfId="0" applyFont="1" applyAlignment="1">
      <alignment horizontal="left" vertical="center" wrapText="1" readingOrder="1"/>
    </xf>
    <xf numFmtId="0" fontId="6" fillId="0" borderId="0" xfId="14" applyFont="1" applyAlignment="1">
      <alignment horizontal="left" wrapText="1"/>
    </xf>
    <xf numFmtId="0" fontId="6" fillId="0" borderId="0" xfId="2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/>
    </xf>
    <xf numFmtId="0" fontId="4" fillId="0" borderId="19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</cellXfs>
  <cellStyles count="64">
    <cellStyle name="Millares 2" xfId="3" xr:uid="{00000000-0005-0000-0000-000000000000}"/>
    <cellStyle name="Millares 2 2" xfId="4" xr:uid="{00000000-0005-0000-0000-000001000000}"/>
    <cellStyle name="Millares 2_Xl0000212" xfId="5" xr:uid="{00000000-0005-0000-0000-000002000000}"/>
    <cellStyle name="Millares 3" xfId="6" xr:uid="{00000000-0005-0000-0000-000003000000}"/>
    <cellStyle name="Millares 3 2" xfId="7" xr:uid="{00000000-0005-0000-0000-000004000000}"/>
    <cellStyle name="Millares 4" xfId="8" xr:uid="{00000000-0005-0000-0000-000005000000}"/>
    <cellStyle name="Millares 4 2" xfId="9" xr:uid="{00000000-0005-0000-0000-000006000000}"/>
    <cellStyle name="Normal" xfId="0" builtinId="0"/>
    <cellStyle name="Normal 10" xfId="10" xr:uid="{00000000-0005-0000-0000-000008000000}"/>
    <cellStyle name="Normal 11" xfId="11" xr:uid="{00000000-0005-0000-0000-000009000000}"/>
    <cellStyle name="Normal 11 2" xfId="12" xr:uid="{00000000-0005-0000-0000-00000A000000}"/>
    <cellStyle name="Normal 12" xfId="13" xr:uid="{00000000-0005-0000-0000-00000B000000}"/>
    <cellStyle name="Normal 2" xfId="14" xr:uid="{00000000-0005-0000-0000-00000C000000}"/>
    <cellStyle name="Normal 2 2" xfId="1" xr:uid="{00000000-0005-0000-0000-00000D000000}"/>
    <cellStyle name="Normal 2_Reporte Mensual Febrero" xfId="15" xr:uid="{00000000-0005-0000-0000-00000E000000}"/>
    <cellStyle name="Normal 3" xfId="16" xr:uid="{00000000-0005-0000-0000-00000F000000}"/>
    <cellStyle name="Normal 3 2" xfId="17" xr:uid="{00000000-0005-0000-0000-000010000000}"/>
    <cellStyle name="Normal 3 3" xfId="2" xr:uid="{00000000-0005-0000-0000-000011000000}"/>
    <cellStyle name="Normal 4" xfId="18" xr:uid="{00000000-0005-0000-0000-000012000000}"/>
    <cellStyle name="Normal 5" xfId="19" xr:uid="{00000000-0005-0000-0000-000013000000}"/>
    <cellStyle name="Normal 5 2" xfId="20" xr:uid="{00000000-0005-0000-0000-000014000000}"/>
    <cellStyle name="Normal 5 2 2" xfId="21" xr:uid="{00000000-0005-0000-0000-000015000000}"/>
    <cellStyle name="Normal 5 2 2 2" xfId="22" xr:uid="{00000000-0005-0000-0000-000016000000}"/>
    <cellStyle name="Normal 5 2 3" xfId="23" xr:uid="{00000000-0005-0000-0000-000017000000}"/>
    <cellStyle name="Normal 5 3" xfId="24" xr:uid="{00000000-0005-0000-0000-000018000000}"/>
    <cellStyle name="Normal 5 3 2" xfId="25" xr:uid="{00000000-0005-0000-0000-000019000000}"/>
    <cellStyle name="Normal 5 4" xfId="26" xr:uid="{00000000-0005-0000-0000-00001A000000}"/>
    <cellStyle name="Normal 5_Reporte Mensual Junio _segunda parte" xfId="27" xr:uid="{00000000-0005-0000-0000-00001B000000}"/>
    <cellStyle name="Normal 6" xfId="28" xr:uid="{00000000-0005-0000-0000-00001C000000}"/>
    <cellStyle name="Normal 6 2" xfId="29" xr:uid="{00000000-0005-0000-0000-00001D000000}"/>
    <cellStyle name="Normal 6 2 2" xfId="30" xr:uid="{00000000-0005-0000-0000-00001E000000}"/>
    <cellStyle name="Normal 6 3" xfId="31" xr:uid="{00000000-0005-0000-0000-00001F000000}"/>
    <cellStyle name="Normal 7" xfId="32" xr:uid="{00000000-0005-0000-0000-000020000000}"/>
    <cellStyle name="Normal 7 2" xfId="33" xr:uid="{00000000-0005-0000-0000-000021000000}"/>
    <cellStyle name="Normal 7 2 2" xfId="34" xr:uid="{00000000-0005-0000-0000-000022000000}"/>
    <cellStyle name="Normal 7 3" xfId="35" xr:uid="{00000000-0005-0000-0000-000023000000}"/>
    <cellStyle name="Normal 7_Reporte Mensual Junio _segunda parte" xfId="36" xr:uid="{00000000-0005-0000-0000-000024000000}"/>
    <cellStyle name="Normal 8" xfId="37" xr:uid="{00000000-0005-0000-0000-000025000000}"/>
    <cellStyle name="Normal 8 2" xfId="38" xr:uid="{00000000-0005-0000-0000-000026000000}"/>
    <cellStyle name="Normal 8 2 2" xfId="39" xr:uid="{00000000-0005-0000-0000-000027000000}"/>
    <cellStyle name="Normal 8 3" xfId="40" xr:uid="{00000000-0005-0000-0000-000028000000}"/>
    <cellStyle name="Normal 8 4" xfId="41" xr:uid="{00000000-0005-0000-0000-000029000000}"/>
    <cellStyle name="Normal 8 4 2" xfId="42" xr:uid="{00000000-0005-0000-0000-00002A000000}"/>
    <cellStyle name="Normal 8 4 2 2" xfId="43" xr:uid="{00000000-0005-0000-0000-00002B000000}"/>
    <cellStyle name="Normal 8 4 2 3" xfId="44" xr:uid="{00000000-0005-0000-0000-00002C000000}"/>
    <cellStyle name="Normal 8 4 2 3 2" xfId="45" xr:uid="{00000000-0005-0000-0000-00002D000000}"/>
    <cellStyle name="Normal 8 4 2 3 2 2" xfId="46" xr:uid="{00000000-0005-0000-0000-00002E000000}"/>
    <cellStyle name="Normal 8 4 2 3 2 2 2" xfId="47" xr:uid="{00000000-0005-0000-0000-00002F000000}"/>
    <cellStyle name="Normal 8 4 2 3 2 2 2 2" xfId="48" xr:uid="{00000000-0005-0000-0000-000030000000}"/>
    <cellStyle name="Normal 9" xfId="49" xr:uid="{00000000-0005-0000-0000-000031000000}"/>
    <cellStyle name="Normal 9 2" xfId="50" xr:uid="{00000000-0005-0000-0000-000032000000}"/>
    <cellStyle name="Normal 9 2 2" xfId="51" xr:uid="{00000000-0005-0000-0000-000033000000}"/>
    <cellStyle name="Normal 9 3" xfId="52" xr:uid="{00000000-0005-0000-0000-000034000000}"/>
    <cellStyle name="Normal 9 4" xfId="53" xr:uid="{00000000-0005-0000-0000-000035000000}"/>
    <cellStyle name="Normal 9 4 2" xfId="54" xr:uid="{00000000-0005-0000-0000-000036000000}"/>
    <cellStyle name="Normal 9 4 2 2" xfId="55" xr:uid="{00000000-0005-0000-0000-000037000000}"/>
    <cellStyle name="Normal 9 4 2 3" xfId="56" xr:uid="{00000000-0005-0000-0000-000038000000}"/>
    <cellStyle name="Normal 9 4 2 3 2" xfId="57" xr:uid="{00000000-0005-0000-0000-000039000000}"/>
    <cellStyle name="Normal 9 4 2 3 2 2" xfId="58" xr:uid="{00000000-0005-0000-0000-00003A000000}"/>
    <cellStyle name="Normal 9 4 2 3 2 2 2" xfId="59" xr:uid="{00000000-0005-0000-0000-00003B000000}"/>
    <cellStyle name="Normal 9 4 2 3 2 2 2 2" xfId="60" xr:uid="{00000000-0005-0000-0000-00003C000000}"/>
    <cellStyle name="Notas 2" xfId="61" xr:uid="{00000000-0005-0000-0000-00003D000000}"/>
    <cellStyle name="Notas 2 2" xfId="62" xr:uid="{00000000-0005-0000-0000-00003E000000}"/>
    <cellStyle name="Porcentaje" xfId="63" builtinId="5"/>
  </cellStyles>
  <dxfs count="0"/>
  <tableStyles count="0" defaultTableStyle="TableStyleMedium2" defaultPivotStyle="PivotStyleLight16"/>
  <colors>
    <mruColors>
      <color rgb="FF651420"/>
      <color rgb="FF8F28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49626</xdr:colOff>
      <xdr:row>13</xdr:row>
      <xdr:rowOff>6537</xdr:rowOff>
    </xdr:from>
    <xdr:to>
      <xdr:col>8</xdr:col>
      <xdr:colOff>68036</xdr:colOff>
      <xdr:row>23</xdr:row>
      <xdr:rowOff>54429</xdr:rowOff>
    </xdr:to>
    <xdr:sp macro="" textlink="" fLocksText="0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573626" y="2782394"/>
          <a:ext cx="4590410" cy="2184214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36360" tIns="27360" rIns="0" bIns="0" anchor="t" upright="1"/>
        <a:lstStyle/>
        <a:p>
          <a:pPr algn="ctr" rtl="0">
            <a:defRPr sz="1000"/>
          </a:pPr>
          <a:r>
            <a:rPr lang="es-MX" sz="3600" b="1" i="0" strike="noStrike">
              <a:solidFill>
                <a:srgbClr val="651420"/>
              </a:solidFill>
              <a:latin typeface="Arial"/>
              <a:cs typeface="Arial"/>
            </a:rPr>
            <a:t>Sentencias dictadas</a:t>
          </a:r>
          <a:r>
            <a:rPr lang="es-MX" sz="3600" b="1" i="0" strike="noStrike" baseline="0">
              <a:solidFill>
                <a:srgbClr val="651420"/>
              </a:solidFill>
              <a:latin typeface="Arial"/>
              <a:cs typeface="Arial"/>
            </a:rPr>
            <a:t> en las Unidades de Gestión Judicial </a:t>
          </a:r>
          <a:br>
            <a:rPr lang="es-MX" sz="3200" b="1" i="0" strike="noStrike" baseline="0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</a:br>
          <a:endParaRPr lang="es-MX" sz="32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32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3000" b="1" i="0" strike="noStrike" baseline="0">
            <a:solidFill>
              <a:srgbClr val="8F2829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3000" b="1" i="0" strike="noStrike" baseline="0">
            <a:solidFill>
              <a:srgbClr val="8F2829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3000" b="1" i="0" strike="noStrike" baseline="0">
            <a:solidFill>
              <a:srgbClr val="8F2829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3000" b="1" i="0" strike="noStrike" baseline="0">
            <a:solidFill>
              <a:srgbClr val="8F2829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315367</xdr:colOff>
      <xdr:row>3</xdr:row>
      <xdr:rowOff>82444</xdr:rowOff>
    </xdr:from>
    <xdr:to>
      <xdr:col>8</xdr:col>
      <xdr:colOff>609921</xdr:colOff>
      <xdr:row>9</xdr:row>
      <xdr:rowOff>34164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367" y="776408"/>
          <a:ext cx="5628554" cy="12171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212912</xdr:colOff>
      <xdr:row>41</xdr:row>
      <xdr:rowOff>27214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4912" cy="9216038"/>
        </a:xfrm>
        <a:prstGeom prst="rect">
          <a:avLst/>
        </a:prstGeom>
        <a:solidFill>
          <a:srgbClr val="923844">
            <a:alpha val="9000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589643</xdr:colOff>
      <xdr:row>33</xdr:row>
      <xdr:rowOff>190500</xdr:rowOff>
    </xdr:from>
    <xdr:to>
      <xdr:col>8</xdr:col>
      <xdr:colOff>693965</xdr:colOff>
      <xdr:row>40</xdr:row>
      <xdr:rowOff>40821</xdr:rowOff>
    </xdr:to>
    <xdr:sp macro="" textlink="" fLocksText="0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984500" y="7547429"/>
          <a:ext cx="4095751" cy="1410606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36360" tIns="27360" rIns="0" bIns="0" anchor="t" upright="1"/>
        <a:lstStyle/>
        <a:p>
          <a:pPr algn="ctr" rtl="0">
            <a:defRPr sz="1000"/>
          </a:pPr>
          <a:r>
            <a:rPr lang="es-MX" sz="3600" b="1" i="0" strike="noStrike" baseline="0">
              <a:solidFill>
                <a:srgbClr val="8F2829"/>
              </a:solidFill>
              <a:latin typeface="Arial"/>
              <a:cs typeface="Arial"/>
            </a:rPr>
            <a:t>enero a febrero 2026</a:t>
          </a:r>
        </a:p>
        <a:p>
          <a:pPr algn="ctr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19050</xdr:rowOff>
    </xdr:from>
    <xdr:to>
      <xdr:col>1</xdr:col>
      <xdr:colOff>704850</xdr:colOff>
      <xdr:row>3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19050"/>
          <a:ext cx="1930400" cy="908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0</xdr:col>
      <xdr:colOff>2028825</xdr:colOff>
      <xdr:row>5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1847850" cy="923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28</xdr:row>
      <xdr:rowOff>28015</xdr:rowOff>
    </xdr:from>
    <xdr:to>
      <xdr:col>11</xdr:col>
      <xdr:colOff>308161</xdr:colOff>
      <xdr:row>31</xdr:row>
      <xdr:rowOff>51548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2411" y="5328397"/>
          <a:ext cx="8073838" cy="81915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360" tIns="2268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Nota: El promedio del tiempo de sentencia se obtiene con la suma de todos los tiempos de sentencia emitidos en el mes y divididos entre el número de sentencias. A partir del 27 de enero del 2012 los juzgados de paz penal se denominan juzgados penales de delitos no graves y los penales como juzgados penales de delitos graves. Sólo se presentan los delitos en los cuales hubo al menos una sentencia al mes; los espacios en blanco indican que sólo hubo una sentencia en ese delito.</a:t>
          </a:r>
        </a:p>
        <a:p>
          <a:pPr rtl="0" eaLnBrk="1" fontAlgn="auto" latinLnBrk="0" hangingPunct="1"/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Nomenclatura: "P": Juzgados penales, "NG": Juzgados de delitos no graves y "A": Juzgados de justicia para adolescentes. 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En Justicia para adolescentes se presentan las sentencias del proceso escrito.</a:t>
          </a:r>
          <a:endParaRPr lang="es-ES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Dirección de Estadística de la Presidencia con información de órganos jurisdiccionales.</a:t>
          </a:r>
        </a:p>
      </xdr:txBody>
    </xdr:sp>
    <xdr:clientData/>
  </xdr:twoCellAnchor>
  <xdr:twoCellAnchor>
    <xdr:from>
      <xdr:col>10</xdr:col>
      <xdr:colOff>19050</xdr:colOff>
      <xdr:row>0</xdr:row>
      <xdr:rowOff>1</xdr:rowOff>
    </xdr:from>
    <xdr:to>
      <xdr:col>12</xdr:col>
      <xdr:colOff>0</xdr:colOff>
      <xdr:row>3</xdr:row>
      <xdr:rowOff>156883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"/>
          <a:ext cx="742950" cy="72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1295400</xdr:colOff>
      <xdr:row>4</xdr:row>
      <xdr:rowOff>114300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25</xdr:row>
      <xdr:rowOff>28015</xdr:rowOff>
    </xdr:from>
    <xdr:to>
      <xdr:col>11</xdr:col>
      <xdr:colOff>308161</xdr:colOff>
      <xdr:row>28</xdr:row>
      <xdr:rowOff>123264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22411" y="5350809"/>
          <a:ext cx="8141074" cy="890867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360" tIns="2268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Nota: El promedio del tiempo de sentencia se obtiene con la suma de todos los tiempos de sentencia emitidos en el mes y divididos entre el número de sentencias. A partir del 27 de enero del 2012 los juzgados de paz penal se denominan juzgados penales de delitos no graves y los penales como juzgados penales de delitos graves. Sólo se presentan los delitos en los cuales hubo al menos una sentencia al mes; los espacios en blanco indican que sólo hubo una sentencia en ese delito.</a:t>
          </a:r>
        </a:p>
        <a:p>
          <a:pPr rtl="0" eaLnBrk="1" fontAlgn="auto" latinLnBrk="0" hangingPunct="1"/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Nomenclatura: "P": Juzgados penales, "NG": Juzgados de delitos no graves y "A": Juzgados de justicia para adolescentes. 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En Justicia para adolescentes se presentan las sentencias del proceso escrito.</a:t>
          </a:r>
          <a:endParaRPr lang="es-ES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marR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"c/v"  significa "con violencia" y "s/v" significa "sin violencia"</a:t>
          </a:r>
        </a:p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Dirección de Estadística de la Presidencia con información de órganos jurisdiccionales.</a:t>
          </a:r>
        </a:p>
      </xdr:txBody>
    </xdr:sp>
    <xdr:clientData/>
  </xdr:twoCellAnchor>
  <xdr:twoCellAnchor>
    <xdr:from>
      <xdr:col>10</xdr:col>
      <xdr:colOff>19050</xdr:colOff>
      <xdr:row>0</xdr:row>
      <xdr:rowOff>1</xdr:rowOff>
    </xdr:from>
    <xdr:to>
      <xdr:col>12</xdr:col>
      <xdr:colOff>0</xdr:colOff>
      <xdr:row>3</xdr:row>
      <xdr:rowOff>156883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1"/>
          <a:ext cx="742950" cy="72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1295400</xdr:colOff>
      <xdr:row>4</xdr:row>
      <xdr:rowOff>114300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3"/>
  <sheetViews>
    <sheetView showGridLines="0" tabSelected="1" view="pageBreakPreview" zoomScale="70" zoomScaleNormal="70" zoomScaleSheetLayoutView="70" zoomScalePageLayoutView="55" workbookViewId="0">
      <selection activeCell="F29" sqref="F29"/>
    </sheetView>
  </sheetViews>
  <sheetFormatPr baseColWidth="10" defaultColWidth="11.42578125" defaultRowHeight="12.75" x14ac:dyDescent="0.2"/>
  <cols>
    <col min="1" max="16384" width="11.42578125" style="38"/>
  </cols>
  <sheetData>
    <row r="1" spans="1:1" ht="18" x14ac:dyDescent="0.25">
      <c r="A1" s="37"/>
    </row>
    <row r="2" spans="1:1" ht="18" x14ac:dyDescent="0.25">
      <c r="A2" s="37"/>
    </row>
    <row r="3" spans="1:1" ht="18" x14ac:dyDescent="0.25">
      <c r="A3" s="37"/>
    </row>
    <row r="4" spans="1:1" ht="18" x14ac:dyDescent="0.25">
      <c r="A4" s="37"/>
    </row>
    <row r="5" spans="1:1" ht="18" x14ac:dyDescent="0.25">
      <c r="A5" s="37"/>
    </row>
    <row r="7" spans="1:1" ht="18" x14ac:dyDescent="0.25">
      <c r="A7" s="37"/>
    </row>
    <row r="8" spans="1:1" ht="15.75" x14ac:dyDescent="0.25">
      <c r="A8" s="39"/>
    </row>
    <row r="9" spans="1:1" ht="15.75" x14ac:dyDescent="0.25">
      <c r="A9" s="39"/>
    </row>
    <row r="10" spans="1:1" ht="15.75" x14ac:dyDescent="0.25">
      <c r="A10" s="39"/>
    </row>
    <row r="11" spans="1:1" ht="15.75" x14ac:dyDescent="0.25">
      <c r="A11" s="39"/>
    </row>
    <row r="12" spans="1:1" ht="15.75" x14ac:dyDescent="0.25">
      <c r="A12" s="39"/>
    </row>
    <row r="13" spans="1:1" ht="15.75" x14ac:dyDescent="0.25">
      <c r="A13" s="39"/>
    </row>
    <row r="14" spans="1:1" ht="15.75" x14ac:dyDescent="0.25">
      <c r="A14" s="39"/>
    </row>
    <row r="15" spans="1:1" ht="15.75" x14ac:dyDescent="0.25">
      <c r="A15" s="39"/>
    </row>
    <row r="16" spans="1:1" ht="15.75" x14ac:dyDescent="0.25">
      <c r="A16" s="39"/>
    </row>
    <row r="17" spans="1:1" ht="15.75" x14ac:dyDescent="0.25">
      <c r="A17" s="39"/>
    </row>
    <row r="18" spans="1:1" ht="15.75" x14ac:dyDescent="0.25">
      <c r="A18" s="39"/>
    </row>
    <row r="19" spans="1:1" ht="15.75" x14ac:dyDescent="0.25">
      <c r="A19" s="39"/>
    </row>
    <row r="20" spans="1:1" ht="15.75" x14ac:dyDescent="0.25">
      <c r="A20" s="39"/>
    </row>
    <row r="21" spans="1:1" ht="15.75" x14ac:dyDescent="0.25">
      <c r="A21" s="39"/>
    </row>
    <row r="22" spans="1:1" ht="19.5" x14ac:dyDescent="0.3">
      <c r="A22" s="40"/>
    </row>
    <row r="23" spans="1:1" ht="20.25" x14ac:dyDescent="0.3">
      <c r="A23" s="41"/>
    </row>
    <row r="24" spans="1:1" ht="20.25" x14ac:dyDescent="0.3">
      <c r="A24" s="42"/>
    </row>
    <row r="25" spans="1:1" ht="20.25" x14ac:dyDescent="0.3">
      <c r="A25" s="42"/>
    </row>
    <row r="26" spans="1:1" ht="20.25" x14ac:dyDescent="0.3">
      <c r="A26" s="42"/>
    </row>
    <row r="27" spans="1:1" ht="20.25" x14ac:dyDescent="0.3">
      <c r="A27" s="42"/>
    </row>
    <row r="28" spans="1:1" ht="20.25" x14ac:dyDescent="0.3">
      <c r="A28" s="42"/>
    </row>
    <row r="29" spans="1:1" ht="20.25" x14ac:dyDescent="0.3">
      <c r="A29" s="42"/>
    </row>
    <row r="30" spans="1:1" ht="20.25" x14ac:dyDescent="0.3">
      <c r="A30" s="42"/>
    </row>
    <row r="31" spans="1:1" ht="20.25" x14ac:dyDescent="0.3">
      <c r="A31" s="42"/>
    </row>
    <row r="32" spans="1:1" ht="20.25" x14ac:dyDescent="0.3">
      <c r="A32" s="42"/>
    </row>
    <row r="33" spans="1:1" ht="20.25" x14ac:dyDescent="0.3">
      <c r="A33" s="42"/>
    </row>
    <row r="34" spans="1:1" ht="20.25" x14ac:dyDescent="0.3">
      <c r="A34" s="42"/>
    </row>
    <row r="35" spans="1:1" ht="20.25" x14ac:dyDescent="0.3">
      <c r="A35" s="42"/>
    </row>
    <row r="36" spans="1:1" ht="20.25" x14ac:dyDescent="0.3">
      <c r="A36" s="42"/>
    </row>
    <row r="37" spans="1:1" ht="15.75" x14ac:dyDescent="0.25">
      <c r="A37" s="43"/>
    </row>
    <row r="38" spans="1:1" ht="15.75" x14ac:dyDescent="0.25">
      <c r="A38" s="44"/>
    </row>
    <row r="39" spans="1:1" ht="15.75" x14ac:dyDescent="0.25">
      <c r="A39" s="44"/>
    </row>
    <row r="40" spans="1:1" ht="15.75" x14ac:dyDescent="0.25">
      <c r="A40" s="44"/>
    </row>
    <row r="41" spans="1:1" ht="15.75" x14ac:dyDescent="0.25">
      <c r="A41" s="44"/>
    </row>
    <row r="42" spans="1:1" ht="15.75" x14ac:dyDescent="0.25">
      <c r="A42" s="44"/>
    </row>
    <row r="43" spans="1:1" ht="15.75" x14ac:dyDescent="0.25">
      <c r="A43" s="44"/>
    </row>
  </sheetData>
  <sheetProtection selectLockedCells="1" selectUnlockedCells="1"/>
  <printOptions horizontalCentered="1" verticalCentered="1"/>
  <pageMargins left="0" right="0" top="0" bottom="0" header="0" footer="0"/>
  <pageSetup scale="94" firstPageNumber="0" orientation="portrait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48"/>
  <sheetViews>
    <sheetView showGridLines="0" view="pageBreakPreview" topLeftCell="A8" zoomScaleNormal="100" zoomScaleSheetLayoutView="100" workbookViewId="0">
      <selection activeCell="L32" sqref="L32"/>
    </sheetView>
  </sheetViews>
  <sheetFormatPr baseColWidth="10" defaultColWidth="11.42578125" defaultRowHeight="12.75" x14ac:dyDescent="0.2"/>
  <cols>
    <col min="1" max="1" width="18.85546875" style="38" customWidth="1"/>
    <col min="2" max="3" width="14.7109375" style="38" customWidth="1"/>
    <col min="4" max="4" width="10.7109375" style="38" customWidth="1"/>
    <col min="5" max="5" width="15.7109375" style="38" customWidth="1"/>
    <col min="6" max="6" width="4.85546875" style="38" customWidth="1"/>
    <col min="7" max="7" width="15.140625" style="38" customWidth="1"/>
    <col min="8" max="9" width="14.7109375" style="38" customWidth="1"/>
    <col min="10" max="10" width="10.7109375" style="38" customWidth="1"/>
    <col min="11" max="11" width="15.85546875" style="38" customWidth="1"/>
    <col min="12" max="16384" width="11.42578125" style="38"/>
  </cols>
  <sheetData>
    <row r="2" spans="1:13" ht="39" customHeight="1" x14ac:dyDescent="0.2">
      <c r="G2" s="87"/>
      <c r="H2" s="87"/>
      <c r="I2" s="87"/>
      <c r="J2" s="87"/>
      <c r="K2" s="87"/>
    </row>
    <row r="5" spans="1:13" ht="52.5" customHeight="1" x14ac:dyDescent="0.2">
      <c r="A5" s="87" t="s">
        <v>139</v>
      </c>
      <c r="B5" s="87"/>
      <c r="C5" s="87"/>
      <c r="D5" s="87"/>
      <c r="E5" s="87"/>
      <c r="G5" s="87" t="s">
        <v>137</v>
      </c>
      <c r="H5" s="87"/>
      <c r="I5" s="87"/>
      <c r="J5" s="87"/>
      <c r="K5" s="87"/>
    </row>
    <row r="6" spans="1:13" ht="38.25" x14ac:dyDescent="0.2">
      <c r="A6" s="64" t="s">
        <v>130</v>
      </c>
      <c r="B6" s="48" t="s">
        <v>83</v>
      </c>
      <c r="C6" s="48" t="s">
        <v>82</v>
      </c>
      <c r="D6" s="64" t="s">
        <v>84</v>
      </c>
      <c r="E6" s="64" t="s">
        <v>85</v>
      </c>
      <c r="F6" s="45"/>
      <c r="G6" s="64" t="s">
        <v>108</v>
      </c>
      <c r="H6" s="48" t="s">
        <v>83</v>
      </c>
      <c r="I6" s="48" t="s">
        <v>82</v>
      </c>
      <c r="J6" s="64" t="s">
        <v>84</v>
      </c>
      <c r="K6" s="64" t="s">
        <v>85</v>
      </c>
    </row>
    <row r="7" spans="1:13" x14ac:dyDescent="0.2">
      <c r="A7" s="72" t="s">
        <v>125</v>
      </c>
      <c r="B7" s="50">
        <v>18</v>
      </c>
      <c r="C7" s="50">
        <v>33</v>
      </c>
      <c r="D7" s="51">
        <f t="shared" ref="D7:D10" si="0">SUM(B7:C7)</f>
        <v>51</v>
      </c>
      <c r="E7" s="65">
        <f>C7/D7</f>
        <v>0.6470588235294118</v>
      </c>
      <c r="F7" s="46"/>
      <c r="G7" s="72" t="s">
        <v>109</v>
      </c>
      <c r="H7" s="63">
        <v>0</v>
      </c>
      <c r="I7" s="63">
        <v>15</v>
      </c>
      <c r="J7" s="67">
        <f>SUM(H7:I7)</f>
        <v>15</v>
      </c>
      <c r="K7" s="66">
        <f t="shared" ref="K7:K22" si="1">I7/J7</f>
        <v>1</v>
      </c>
      <c r="M7" s="47"/>
    </row>
    <row r="8" spans="1:13" x14ac:dyDescent="0.2">
      <c r="A8" s="73" t="s">
        <v>126</v>
      </c>
      <c r="B8" s="53">
        <v>7</v>
      </c>
      <c r="C8" s="53">
        <v>18</v>
      </c>
      <c r="D8" s="54">
        <f>SUM(B8:C8)</f>
        <v>25</v>
      </c>
      <c r="E8" s="56">
        <f>C8/D8</f>
        <v>0.72</v>
      </c>
      <c r="F8" s="46"/>
      <c r="G8" s="73" t="s">
        <v>110</v>
      </c>
      <c r="H8" s="57">
        <v>0</v>
      </c>
      <c r="I8" s="53">
        <v>48</v>
      </c>
      <c r="J8" s="54">
        <f t="shared" ref="J8:J22" si="2">SUM(H8:I8)</f>
        <v>48</v>
      </c>
      <c r="K8" s="56">
        <f t="shared" si="1"/>
        <v>1</v>
      </c>
      <c r="M8" s="47"/>
    </row>
    <row r="9" spans="1:13" x14ac:dyDescent="0.2">
      <c r="A9" s="73" t="s">
        <v>127</v>
      </c>
      <c r="B9" s="53">
        <v>19</v>
      </c>
      <c r="C9" s="53">
        <v>98</v>
      </c>
      <c r="D9" s="54">
        <f t="shared" si="0"/>
        <v>117</v>
      </c>
      <c r="E9" s="56">
        <f t="shared" ref="E9:E10" si="3">C9/D9</f>
        <v>0.83760683760683763</v>
      </c>
      <c r="F9" s="46"/>
      <c r="G9" s="73" t="s">
        <v>111</v>
      </c>
      <c r="H9" s="57">
        <v>0</v>
      </c>
      <c r="I9" s="53">
        <v>20</v>
      </c>
      <c r="J9" s="54">
        <f t="shared" si="2"/>
        <v>20</v>
      </c>
      <c r="K9" s="56">
        <f t="shared" si="1"/>
        <v>1</v>
      </c>
      <c r="M9" s="47"/>
    </row>
    <row r="10" spans="1:13" x14ac:dyDescent="0.2">
      <c r="A10" s="73" t="s">
        <v>128</v>
      </c>
      <c r="B10" s="53">
        <v>3</v>
      </c>
      <c r="C10" s="53">
        <v>21</v>
      </c>
      <c r="D10" s="54">
        <f t="shared" si="0"/>
        <v>24</v>
      </c>
      <c r="E10" s="56">
        <f t="shared" si="3"/>
        <v>0.875</v>
      </c>
      <c r="F10" s="46"/>
      <c r="G10" s="73" t="s">
        <v>112</v>
      </c>
      <c r="H10" s="57">
        <v>0</v>
      </c>
      <c r="I10" s="53">
        <v>8</v>
      </c>
      <c r="J10" s="54">
        <f t="shared" si="2"/>
        <v>8</v>
      </c>
      <c r="K10" s="56">
        <f t="shared" si="1"/>
        <v>1</v>
      </c>
      <c r="M10" s="47"/>
    </row>
    <row r="11" spans="1:13" x14ac:dyDescent="0.2">
      <c r="A11" s="58" t="s">
        <v>84</v>
      </c>
      <c r="B11" s="59">
        <f>SUM(B7:B10)</f>
        <v>47</v>
      </c>
      <c r="C11" s="59">
        <f t="shared" ref="C11:D11" si="4">SUM(C7:C10)</f>
        <v>170</v>
      </c>
      <c r="D11" s="59">
        <f t="shared" si="4"/>
        <v>217</v>
      </c>
      <c r="E11" s="61">
        <f t="shared" ref="E11" si="5">C11/D11</f>
        <v>0.78341013824884798</v>
      </c>
      <c r="F11" s="46"/>
      <c r="G11" s="73" t="s">
        <v>113</v>
      </c>
      <c r="H11" s="57">
        <v>0</v>
      </c>
      <c r="I11" s="53">
        <v>15</v>
      </c>
      <c r="J11" s="54">
        <f t="shared" si="2"/>
        <v>15</v>
      </c>
      <c r="K11" s="55">
        <f t="shared" si="1"/>
        <v>1</v>
      </c>
      <c r="M11" s="47"/>
    </row>
    <row r="12" spans="1:13" ht="12.95" customHeight="1" x14ac:dyDescent="0.2">
      <c r="A12" s="88" t="s">
        <v>129</v>
      </c>
      <c r="B12" s="88"/>
      <c r="C12" s="88"/>
      <c r="D12" s="88"/>
      <c r="E12" s="88"/>
      <c r="F12" s="46"/>
      <c r="G12" s="73" t="s">
        <v>114</v>
      </c>
      <c r="H12" s="57">
        <v>0</v>
      </c>
      <c r="I12" s="53">
        <v>55</v>
      </c>
      <c r="J12" s="54">
        <f t="shared" si="2"/>
        <v>55</v>
      </c>
      <c r="K12" s="56">
        <f t="shared" si="1"/>
        <v>1</v>
      </c>
      <c r="M12" s="47"/>
    </row>
    <row r="13" spans="1:13" x14ac:dyDescent="0.2">
      <c r="A13" s="89"/>
      <c r="B13" s="89"/>
      <c r="C13" s="89"/>
      <c r="D13" s="89"/>
      <c r="E13" s="89"/>
      <c r="F13" s="46"/>
      <c r="G13" s="73" t="s">
        <v>115</v>
      </c>
      <c r="H13" s="57">
        <v>0</v>
      </c>
      <c r="I13" s="53">
        <v>60</v>
      </c>
      <c r="J13" s="54">
        <f t="shared" si="2"/>
        <v>60</v>
      </c>
      <c r="K13" s="56">
        <f t="shared" si="1"/>
        <v>1</v>
      </c>
      <c r="M13" s="47"/>
    </row>
    <row r="14" spans="1:13" x14ac:dyDescent="0.2">
      <c r="A14" s="86" t="s">
        <v>135</v>
      </c>
      <c r="B14" s="86"/>
      <c r="C14" s="86"/>
      <c r="D14" s="86"/>
      <c r="E14" s="86"/>
      <c r="F14" s="46"/>
      <c r="G14" s="73" t="s">
        <v>116</v>
      </c>
      <c r="H14" s="57">
        <v>0</v>
      </c>
      <c r="I14" s="53">
        <v>66</v>
      </c>
      <c r="J14" s="54">
        <f t="shared" si="2"/>
        <v>66</v>
      </c>
      <c r="K14" s="56">
        <f t="shared" si="1"/>
        <v>1</v>
      </c>
      <c r="M14" s="47"/>
    </row>
    <row r="15" spans="1:13" x14ac:dyDescent="0.2">
      <c r="B15" s="71"/>
      <c r="C15" s="68"/>
      <c r="D15" s="46"/>
      <c r="E15" s="70"/>
      <c r="F15" s="46"/>
      <c r="G15" s="73" t="s">
        <v>117</v>
      </c>
      <c r="H15" s="57">
        <v>0</v>
      </c>
      <c r="I15" s="53">
        <v>62</v>
      </c>
      <c r="J15" s="54">
        <f t="shared" si="2"/>
        <v>62</v>
      </c>
      <c r="K15" s="55">
        <f t="shared" si="1"/>
        <v>1</v>
      </c>
      <c r="M15" s="47"/>
    </row>
    <row r="16" spans="1:13" x14ac:dyDescent="0.2">
      <c r="B16" s="68"/>
      <c r="C16" s="68"/>
      <c r="D16" s="69"/>
      <c r="E16" s="70"/>
      <c r="F16" s="46"/>
      <c r="G16" s="73" t="s">
        <v>118</v>
      </c>
      <c r="H16" s="53">
        <v>0</v>
      </c>
      <c r="I16" s="53">
        <v>42</v>
      </c>
      <c r="J16" s="54">
        <f t="shared" si="2"/>
        <v>42</v>
      </c>
      <c r="K16" s="56">
        <f t="shared" si="1"/>
        <v>1</v>
      </c>
      <c r="M16" s="47"/>
    </row>
    <row r="17" spans="2:13" x14ac:dyDescent="0.2">
      <c r="B17" s="68"/>
      <c r="C17" s="68"/>
      <c r="D17" s="46"/>
      <c r="E17" s="70"/>
      <c r="F17" s="46"/>
      <c r="G17" s="73" t="s">
        <v>119</v>
      </c>
      <c r="H17" s="57">
        <v>0</v>
      </c>
      <c r="I17" s="53">
        <v>5</v>
      </c>
      <c r="J17" s="54">
        <f t="shared" si="2"/>
        <v>5</v>
      </c>
      <c r="K17" s="56">
        <f t="shared" si="1"/>
        <v>1</v>
      </c>
      <c r="M17" s="47"/>
    </row>
    <row r="18" spans="2:13" x14ac:dyDescent="0.2">
      <c r="B18" s="68"/>
      <c r="C18" s="68"/>
      <c r="D18" s="46"/>
      <c r="E18" s="70"/>
      <c r="F18" s="46"/>
      <c r="G18" s="73" t="s">
        <v>120</v>
      </c>
      <c r="H18" s="57">
        <v>0</v>
      </c>
      <c r="I18" s="57">
        <v>0</v>
      </c>
      <c r="J18" s="62">
        <f t="shared" si="2"/>
        <v>0</v>
      </c>
      <c r="K18" s="56" t="s">
        <v>35</v>
      </c>
      <c r="M18" s="47"/>
    </row>
    <row r="19" spans="2:13" x14ac:dyDescent="0.2">
      <c r="B19" s="68"/>
      <c r="C19" s="68"/>
      <c r="D19" s="46"/>
      <c r="E19" s="70"/>
      <c r="F19" s="46"/>
      <c r="G19" s="73" t="s">
        <v>121</v>
      </c>
      <c r="H19" s="57">
        <v>0</v>
      </c>
      <c r="I19" s="53">
        <v>10</v>
      </c>
      <c r="J19" s="54">
        <f t="shared" si="2"/>
        <v>10</v>
      </c>
      <c r="K19" s="56">
        <f t="shared" si="1"/>
        <v>1</v>
      </c>
      <c r="M19" s="47"/>
    </row>
    <row r="20" spans="2:13" x14ac:dyDescent="0.2">
      <c r="B20" s="68"/>
      <c r="C20" s="68"/>
      <c r="D20" s="46"/>
      <c r="E20" s="70"/>
      <c r="F20" s="46"/>
      <c r="G20" s="73" t="s">
        <v>122</v>
      </c>
      <c r="H20" s="57">
        <v>0</v>
      </c>
      <c r="I20" s="53">
        <v>72</v>
      </c>
      <c r="J20" s="54">
        <f t="shared" si="2"/>
        <v>72</v>
      </c>
      <c r="K20" s="56">
        <f t="shared" si="1"/>
        <v>1</v>
      </c>
      <c r="M20" s="47"/>
    </row>
    <row r="21" spans="2:13" x14ac:dyDescent="0.2">
      <c r="B21" s="68"/>
      <c r="C21" s="68"/>
      <c r="D21" s="46"/>
      <c r="E21" s="70"/>
      <c r="F21" s="46"/>
      <c r="G21" s="73" t="s">
        <v>123</v>
      </c>
      <c r="H21" s="57">
        <v>0</v>
      </c>
      <c r="I21" s="53">
        <v>43</v>
      </c>
      <c r="J21" s="54">
        <f t="shared" si="2"/>
        <v>43</v>
      </c>
      <c r="K21" s="56">
        <f t="shared" si="1"/>
        <v>1</v>
      </c>
      <c r="M21" s="47"/>
    </row>
    <row r="22" spans="2:13" x14ac:dyDescent="0.2">
      <c r="B22" s="68"/>
      <c r="C22" s="68"/>
      <c r="D22" s="46"/>
      <c r="E22" s="70"/>
      <c r="F22" s="46"/>
      <c r="G22" s="73" t="s">
        <v>124</v>
      </c>
      <c r="H22" s="57">
        <v>0</v>
      </c>
      <c r="I22" s="57">
        <v>79</v>
      </c>
      <c r="J22" s="62">
        <f t="shared" si="2"/>
        <v>79</v>
      </c>
      <c r="K22" s="56">
        <f t="shared" si="1"/>
        <v>1</v>
      </c>
      <c r="M22" s="47"/>
    </row>
    <row r="23" spans="2:13" x14ac:dyDescent="0.2">
      <c r="F23" s="46"/>
      <c r="G23" s="58" t="s">
        <v>84</v>
      </c>
      <c r="H23" s="59">
        <f>SUM(H7:H22)</f>
        <v>0</v>
      </c>
      <c r="I23" s="59">
        <f>SUM(I7:I22)</f>
        <v>600</v>
      </c>
      <c r="J23" s="60">
        <f>SUM(J7:J22)</f>
        <v>600</v>
      </c>
      <c r="K23" s="61">
        <f t="shared" ref="K23" si="6">I23/J23</f>
        <v>1</v>
      </c>
    </row>
    <row r="24" spans="2:13" ht="24" customHeight="1" x14ac:dyDescent="0.2">
      <c r="G24" s="88" t="s">
        <v>106</v>
      </c>
      <c r="H24" s="88"/>
      <c r="I24" s="88"/>
      <c r="J24" s="88"/>
      <c r="K24" s="88"/>
    </row>
    <row r="25" spans="2:13" s="74" customFormat="1" ht="12.95" customHeight="1" x14ac:dyDescent="0.25">
      <c r="G25" s="86" t="s">
        <v>131</v>
      </c>
      <c r="H25" s="86"/>
      <c r="I25" s="86"/>
      <c r="J25" s="86"/>
      <c r="K25" s="86"/>
    </row>
    <row r="27" spans="2:13" ht="34.5" customHeight="1" x14ac:dyDescent="0.2">
      <c r="G27" s="87" t="s">
        <v>138</v>
      </c>
      <c r="H27" s="87"/>
      <c r="I27" s="87"/>
      <c r="J27" s="87"/>
      <c r="K27" s="87"/>
    </row>
    <row r="28" spans="2:13" ht="38.25" x14ac:dyDescent="0.2">
      <c r="G28" s="64" t="s">
        <v>108</v>
      </c>
      <c r="H28" s="48" t="s">
        <v>83</v>
      </c>
      <c r="I28" s="48" t="s">
        <v>82</v>
      </c>
      <c r="J28" s="64" t="s">
        <v>84</v>
      </c>
      <c r="K28" s="64" t="s">
        <v>85</v>
      </c>
    </row>
    <row r="29" spans="2:13" x14ac:dyDescent="0.2">
      <c r="G29" s="49" t="s">
        <v>109</v>
      </c>
      <c r="H29" s="63">
        <v>0</v>
      </c>
      <c r="I29" s="63">
        <v>1</v>
      </c>
      <c r="J29" s="67">
        <f>SUM(H29:I29)</f>
        <v>1</v>
      </c>
      <c r="K29" s="65">
        <f t="shared" ref="K29:K44" si="7">I29/J29</f>
        <v>1</v>
      </c>
    </row>
    <row r="30" spans="2:13" x14ac:dyDescent="0.2">
      <c r="G30" s="52" t="s">
        <v>110</v>
      </c>
      <c r="H30" s="57">
        <v>1</v>
      </c>
      <c r="I30" s="53">
        <v>2</v>
      </c>
      <c r="J30" s="54">
        <f t="shared" ref="J30:J44" si="8">SUM(H30:I30)</f>
        <v>3</v>
      </c>
      <c r="K30" s="56">
        <f t="shared" si="7"/>
        <v>0.66666666666666663</v>
      </c>
    </row>
    <row r="31" spans="2:13" x14ac:dyDescent="0.2">
      <c r="G31" s="52" t="s">
        <v>111</v>
      </c>
      <c r="H31" s="57">
        <v>4</v>
      </c>
      <c r="I31" s="53">
        <v>3</v>
      </c>
      <c r="J31" s="54">
        <f t="shared" si="8"/>
        <v>7</v>
      </c>
      <c r="K31" s="56">
        <f t="shared" si="7"/>
        <v>0.42857142857142855</v>
      </c>
    </row>
    <row r="32" spans="2:13" x14ac:dyDescent="0.2">
      <c r="G32" s="52" t="s">
        <v>112</v>
      </c>
      <c r="H32" s="57">
        <v>2</v>
      </c>
      <c r="I32" s="53">
        <v>3</v>
      </c>
      <c r="J32" s="54">
        <f t="shared" si="8"/>
        <v>5</v>
      </c>
      <c r="K32" s="56">
        <f t="shared" si="7"/>
        <v>0.6</v>
      </c>
    </row>
    <row r="33" spans="7:11" x14ac:dyDescent="0.2">
      <c r="G33" s="52" t="s">
        <v>113</v>
      </c>
      <c r="H33" s="57">
        <v>2</v>
      </c>
      <c r="I33" s="53">
        <v>4</v>
      </c>
      <c r="J33" s="54">
        <f t="shared" si="8"/>
        <v>6</v>
      </c>
      <c r="K33" s="55">
        <f t="shared" si="7"/>
        <v>0.66666666666666663</v>
      </c>
    </row>
    <row r="34" spans="7:11" x14ac:dyDescent="0.2">
      <c r="G34" s="52" t="s">
        <v>114</v>
      </c>
      <c r="H34" s="57">
        <v>4</v>
      </c>
      <c r="I34" s="53">
        <v>17</v>
      </c>
      <c r="J34" s="54">
        <f t="shared" si="8"/>
        <v>21</v>
      </c>
      <c r="K34" s="56">
        <f t="shared" si="7"/>
        <v>0.80952380952380953</v>
      </c>
    </row>
    <row r="35" spans="7:11" x14ac:dyDescent="0.2">
      <c r="G35" s="52" t="s">
        <v>115</v>
      </c>
      <c r="H35" s="57">
        <v>1</v>
      </c>
      <c r="I35" s="53">
        <v>8</v>
      </c>
      <c r="J35" s="54">
        <f t="shared" si="8"/>
        <v>9</v>
      </c>
      <c r="K35" s="56">
        <f t="shared" si="7"/>
        <v>0.88888888888888884</v>
      </c>
    </row>
    <row r="36" spans="7:11" x14ac:dyDescent="0.2">
      <c r="G36" s="52" t="s">
        <v>116</v>
      </c>
      <c r="H36" s="57">
        <v>1</v>
      </c>
      <c r="I36" s="53">
        <v>4</v>
      </c>
      <c r="J36" s="54">
        <f t="shared" si="8"/>
        <v>5</v>
      </c>
      <c r="K36" s="56">
        <f t="shared" si="7"/>
        <v>0.8</v>
      </c>
    </row>
    <row r="37" spans="7:11" x14ac:dyDescent="0.2">
      <c r="G37" s="52" t="s">
        <v>117</v>
      </c>
      <c r="H37" s="57">
        <v>1</v>
      </c>
      <c r="I37" s="53">
        <v>6</v>
      </c>
      <c r="J37" s="54">
        <f t="shared" si="8"/>
        <v>7</v>
      </c>
      <c r="K37" s="55">
        <f t="shared" si="7"/>
        <v>0.8571428571428571</v>
      </c>
    </row>
    <row r="38" spans="7:11" x14ac:dyDescent="0.2">
      <c r="G38" s="52" t="s">
        <v>118</v>
      </c>
      <c r="H38" s="53">
        <v>12</v>
      </c>
      <c r="I38" s="53">
        <v>11</v>
      </c>
      <c r="J38" s="54">
        <f t="shared" si="8"/>
        <v>23</v>
      </c>
      <c r="K38" s="56">
        <f t="shared" si="7"/>
        <v>0.47826086956521741</v>
      </c>
    </row>
    <row r="39" spans="7:11" x14ac:dyDescent="0.2">
      <c r="G39" s="52" t="s">
        <v>119</v>
      </c>
      <c r="H39" s="57">
        <v>3</v>
      </c>
      <c r="I39" s="53">
        <v>1</v>
      </c>
      <c r="J39" s="54">
        <f t="shared" si="8"/>
        <v>4</v>
      </c>
      <c r="K39" s="56">
        <f t="shared" si="7"/>
        <v>0.25</v>
      </c>
    </row>
    <row r="40" spans="7:11" x14ac:dyDescent="0.2">
      <c r="G40" s="52" t="s">
        <v>120</v>
      </c>
      <c r="H40" s="57">
        <v>0</v>
      </c>
      <c r="I40" s="57">
        <v>0</v>
      </c>
      <c r="J40" s="62">
        <v>0</v>
      </c>
      <c r="K40" s="56" t="s">
        <v>35</v>
      </c>
    </row>
    <row r="41" spans="7:11" x14ac:dyDescent="0.2">
      <c r="G41" s="52" t="s">
        <v>121</v>
      </c>
      <c r="H41" s="57">
        <v>2</v>
      </c>
      <c r="I41" s="53">
        <v>3</v>
      </c>
      <c r="J41" s="54">
        <f t="shared" si="8"/>
        <v>5</v>
      </c>
      <c r="K41" s="56">
        <f t="shared" si="7"/>
        <v>0.6</v>
      </c>
    </row>
    <row r="42" spans="7:11" x14ac:dyDescent="0.2">
      <c r="G42" s="52" t="s">
        <v>122</v>
      </c>
      <c r="H42" s="57">
        <v>0</v>
      </c>
      <c r="I42" s="53">
        <v>0</v>
      </c>
      <c r="J42" s="54">
        <f t="shared" si="8"/>
        <v>0</v>
      </c>
      <c r="K42" s="56" t="s">
        <v>35</v>
      </c>
    </row>
    <row r="43" spans="7:11" x14ac:dyDescent="0.2">
      <c r="G43" s="52" t="s">
        <v>123</v>
      </c>
      <c r="H43" s="57">
        <v>2</v>
      </c>
      <c r="I43" s="53">
        <v>9</v>
      </c>
      <c r="J43" s="54">
        <f t="shared" si="8"/>
        <v>11</v>
      </c>
      <c r="K43" s="56">
        <f t="shared" si="7"/>
        <v>0.81818181818181823</v>
      </c>
    </row>
    <row r="44" spans="7:11" x14ac:dyDescent="0.2">
      <c r="G44" s="52" t="s">
        <v>124</v>
      </c>
      <c r="H44" s="57">
        <v>0</v>
      </c>
      <c r="I44" s="57">
        <v>3</v>
      </c>
      <c r="J44" s="54">
        <f t="shared" si="8"/>
        <v>3</v>
      </c>
      <c r="K44" s="56">
        <f t="shared" si="7"/>
        <v>1</v>
      </c>
    </row>
    <row r="45" spans="7:11" x14ac:dyDescent="0.2">
      <c r="G45" s="58" t="s">
        <v>84</v>
      </c>
      <c r="H45" s="59">
        <f>SUM(H29:H44)</f>
        <v>35</v>
      </c>
      <c r="I45" s="59">
        <f>SUM(I29:I44)</f>
        <v>75</v>
      </c>
      <c r="J45" s="60">
        <f>SUM(J29:J44)</f>
        <v>110</v>
      </c>
      <c r="K45" s="61">
        <f t="shared" ref="K45" si="9">I45/J45</f>
        <v>0.68181818181818177</v>
      </c>
    </row>
    <row r="46" spans="7:11" ht="24.6" customHeight="1" x14ac:dyDescent="0.2">
      <c r="G46" s="88" t="s">
        <v>106</v>
      </c>
      <c r="H46" s="88"/>
      <c r="I46" s="88"/>
      <c r="J46" s="88"/>
      <c r="K46" s="88"/>
    </row>
    <row r="47" spans="7:11" x14ac:dyDescent="0.2">
      <c r="G47" s="86" t="s">
        <v>131</v>
      </c>
      <c r="H47" s="86"/>
      <c r="I47" s="86"/>
      <c r="J47" s="86"/>
      <c r="K47" s="86"/>
    </row>
    <row r="48" spans="7:11" x14ac:dyDescent="0.2">
      <c r="H48" s="47"/>
      <c r="I48" s="47"/>
    </row>
  </sheetData>
  <sheetProtection selectLockedCells="1" selectUnlockedCells="1"/>
  <sortState xmlns:xlrd2="http://schemas.microsoft.com/office/spreadsheetml/2017/richdata2" ref="G7:K22">
    <sortCondition descending="1" ref="J7:J22"/>
  </sortState>
  <mergeCells count="10">
    <mergeCell ref="A5:E5"/>
    <mergeCell ref="G5:K5"/>
    <mergeCell ref="G24:K24"/>
    <mergeCell ref="A12:E13"/>
    <mergeCell ref="A14:E14"/>
    <mergeCell ref="G25:K25"/>
    <mergeCell ref="G27:K27"/>
    <mergeCell ref="G46:K46"/>
    <mergeCell ref="G47:K47"/>
    <mergeCell ref="G2:K2"/>
  </mergeCells>
  <phoneticPr fontId="17" type="noConversion"/>
  <printOptions horizontalCentered="1" verticalCentered="1"/>
  <pageMargins left="0.70866141732283472" right="0.70866141732283472" top="0.74803149606299213" bottom="0.74803149606299213" header="0.51181102362204722" footer="0.51181102362204722"/>
  <pageSetup scale="66" firstPageNumber="0" orientation="landscape" r:id="rId1"/>
  <headerFooter alignWithMargins="0"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0:E18"/>
  <sheetViews>
    <sheetView showGridLines="0" view="pageBreakPreview" topLeftCell="A7" zoomScaleNormal="100" zoomScaleSheetLayoutView="100" workbookViewId="0">
      <selection activeCell="L32" sqref="L32"/>
    </sheetView>
  </sheetViews>
  <sheetFormatPr baseColWidth="10" defaultColWidth="11.42578125" defaultRowHeight="12.75" x14ac:dyDescent="0.2"/>
  <cols>
    <col min="1" max="1" width="45.140625" style="38" customWidth="1"/>
    <col min="2" max="3" width="14.7109375" style="38" customWidth="1"/>
    <col min="4" max="4" width="10.7109375" style="38" customWidth="1"/>
    <col min="5" max="5" width="15.7109375" style="38" customWidth="1"/>
    <col min="6" max="6" width="4.85546875" style="38" customWidth="1"/>
    <col min="7" max="7" width="26.5703125" style="38" bestFit="1" customWidth="1"/>
    <col min="8" max="9" width="14.7109375" style="38" customWidth="1"/>
    <col min="10" max="10" width="10.7109375" style="38" customWidth="1"/>
    <col min="11" max="11" width="15.85546875" style="38" customWidth="1"/>
    <col min="12" max="15" width="11.42578125" style="38"/>
    <col min="16" max="16" width="21.140625" style="38" customWidth="1"/>
    <col min="17" max="22" width="12.140625" style="38" bestFit="1" customWidth="1"/>
    <col min="23" max="23" width="12.7109375" style="38" bestFit="1" customWidth="1"/>
    <col min="24" max="16384" width="11.42578125" style="38"/>
  </cols>
  <sheetData>
    <row r="10" spans="1:5" ht="38.1" customHeight="1" x14ac:dyDescent="0.2">
      <c r="A10" s="87" t="s">
        <v>136</v>
      </c>
      <c r="B10" s="87"/>
      <c r="C10" s="87"/>
      <c r="D10" s="87"/>
      <c r="E10" s="87"/>
    </row>
    <row r="11" spans="1:5" ht="38.25" x14ac:dyDescent="0.2">
      <c r="A11" s="64" t="s">
        <v>132</v>
      </c>
      <c r="B11" s="48" t="s">
        <v>83</v>
      </c>
      <c r="C11" s="48" t="s">
        <v>82</v>
      </c>
      <c r="D11" s="64" t="s">
        <v>84</v>
      </c>
      <c r="E11" s="64" t="s">
        <v>85</v>
      </c>
    </row>
    <row r="12" spans="1:5" ht="15.6" customHeight="1" x14ac:dyDescent="0.2">
      <c r="A12" s="77" t="s">
        <v>133</v>
      </c>
      <c r="B12" s="78">
        <v>0</v>
      </c>
      <c r="C12" s="78">
        <v>6</v>
      </c>
      <c r="D12" s="79">
        <f t="shared" ref="D12:D13" si="0">SUM(B12:C12)</f>
        <v>6</v>
      </c>
      <c r="E12" s="80">
        <f t="shared" ref="E12:E13" si="1">C12/D12</f>
        <v>1</v>
      </c>
    </row>
    <row r="13" spans="1:5" ht="15.6" customHeight="1" x14ac:dyDescent="0.2">
      <c r="A13" s="81" t="s">
        <v>134</v>
      </c>
      <c r="B13" s="75">
        <v>1</v>
      </c>
      <c r="C13" s="75">
        <v>0</v>
      </c>
      <c r="D13" s="76">
        <f t="shared" si="0"/>
        <v>1</v>
      </c>
      <c r="E13" s="82">
        <f t="shared" si="1"/>
        <v>0</v>
      </c>
    </row>
    <row r="14" spans="1:5" ht="16.5" customHeight="1" x14ac:dyDescent="0.2">
      <c r="A14" s="83" t="s">
        <v>84</v>
      </c>
      <c r="B14" s="84">
        <f>SUM(B12:B13)</f>
        <v>1</v>
      </c>
      <c r="C14" s="84">
        <f>SUM(C12:C13)</f>
        <v>6</v>
      </c>
      <c r="D14" s="84">
        <f>SUM(D12:D13)</f>
        <v>7</v>
      </c>
      <c r="E14" s="85">
        <f t="shared" ref="E14" si="2">C14/D14</f>
        <v>0.8571428571428571</v>
      </c>
    </row>
    <row r="15" spans="1:5" ht="26.45" customHeight="1" x14ac:dyDescent="0.2"/>
    <row r="16" spans="1:5" ht="23.45" customHeight="1" x14ac:dyDescent="0.2"/>
    <row r="17" spans="1:5" ht="21.6" customHeight="1" x14ac:dyDescent="0.2">
      <c r="A17" s="88" t="s">
        <v>107</v>
      </c>
      <c r="B17" s="88"/>
      <c r="C17" s="88"/>
      <c r="D17" s="88"/>
      <c r="E17" s="88"/>
    </row>
    <row r="18" spans="1:5" x14ac:dyDescent="0.2">
      <c r="A18" s="90" t="s">
        <v>131</v>
      </c>
      <c r="B18" s="90"/>
      <c r="C18" s="90"/>
      <c r="D18" s="90"/>
      <c r="E18" s="90"/>
    </row>
  </sheetData>
  <sheetProtection selectLockedCells="1" selectUnlockedCells="1"/>
  <mergeCells count="3">
    <mergeCell ref="A18:E18"/>
    <mergeCell ref="A10:E10"/>
    <mergeCell ref="A17:E17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70" firstPageNumber="0" orientation="landscape" r:id="rId1"/>
  <headerFooter alignWithMargins="0"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8"/>
  <sheetViews>
    <sheetView zoomScale="85" zoomScaleNormal="85" workbookViewId="0">
      <selection activeCell="P25" sqref="P25:AA35"/>
    </sheetView>
  </sheetViews>
  <sheetFormatPr baseColWidth="10" defaultColWidth="11.42578125" defaultRowHeight="15" x14ac:dyDescent="0.25"/>
  <cols>
    <col min="1" max="1" width="35" style="2" bestFit="1" customWidth="1"/>
    <col min="2" max="2" width="16.42578125" style="2" customWidth="1"/>
    <col min="3" max="3" width="5.7109375" style="2" bestFit="1" customWidth="1"/>
    <col min="4" max="4" width="7.7109375" style="2" bestFit="1" customWidth="1"/>
    <col min="5" max="5" width="5" style="2" bestFit="1" customWidth="1"/>
    <col min="6" max="6" width="17" style="2" bestFit="1" customWidth="1"/>
    <col min="7" max="7" width="5.7109375" style="2" bestFit="1" customWidth="1"/>
    <col min="8" max="8" width="7.7109375" style="2" bestFit="1" customWidth="1"/>
    <col min="9" max="9" width="5" style="2" bestFit="1" customWidth="1"/>
    <col min="10" max="10" width="5.7109375" style="2" bestFit="1" customWidth="1"/>
    <col min="11" max="11" width="6.7109375" style="2" bestFit="1" customWidth="1"/>
    <col min="12" max="12" width="4.7109375" style="2" bestFit="1" customWidth="1"/>
    <col min="13" max="13" width="11.42578125" style="2"/>
    <col min="14" max="14" width="2.7109375" style="2" customWidth="1"/>
    <col min="15" max="15" width="11.42578125" style="2"/>
    <col min="16" max="16" width="36.7109375" style="2" customWidth="1"/>
    <col min="17" max="27" width="5.85546875" style="2" customWidth="1"/>
    <col min="28" max="16384" width="11.42578125" style="2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2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27" x14ac:dyDescent="0.25">
      <c r="A6" s="92" t="s">
        <v>36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1:27" ht="15.75" thickBot="1" x14ac:dyDescent="0.3">
      <c r="A7" s="99" t="s">
        <v>86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</row>
    <row r="8" spans="1:27" ht="40.5" customHeight="1" thickBot="1" x14ac:dyDescent="0.3">
      <c r="A8" s="93" t="s">
        <v>0</v>
      </c>
      <c r="B8" s="95" t="s">
        <v>1</v>
      </c>
      <c r="C8" s="93" t="s">
        <v>2</v>
      </c>
      <c r="D8" s="93"/>
      <c r="E8" s="93"/>
      <c r="F8" s="97" t="s">
        <v>1</v>
      </c>
      <c r="G8" s="94" t="s">
        <v>3</v>
      </c>
      <c r="H8" s="94"/>
      <c r="I8" s="94"/>
      <c r="J8" s="93" t="s">
        <v>4</v>
      </c>
      <c r="K8" s="93"/>
      <c r="L8" s="93"/>
    </row>
    <row r="9" spans="1:27" ht="15.75" thickBot="1" x14ac:dyDescent="0.3">
      <c r="A9" s="94"/>
      <c r="B9" s="96"/>
      <c r="C9" s="3" t="s">
        <v>5</v>
      </c>
      <c r="D9" s="4" t="s">
        <v>6</v>
      </c>
      <c r="E9" s="4" t="s">
        <v>7</v>
      </c>
      <c r="F9" s="98"/>
      <c r="G9" s="3" t="s">
        <v>5</v>
      </c>
      <c r="H9" s="4" t="s">
        <v>6</v>
      </c>
      <c r="I9" s="4" t="s">
        <v>7</v>
      </c>
      <c r="J9" s="3" t="s">
        <v>5</v>
      </c>
      <c r="K9" s="4" t="s">
        <v>6</v>
      </c>
      <c r="L9" s="4" t="s">
        <v>7</v>
      </c>
      <c r="P9" s="2" t="s">
        <v>17</v>
      </c>
      <c r="Q9" s="2">
        <v>50</v>
      </c>
      <c r="R9" s="2">
        <v>2</v>
      </c>
      <c r="S9" s="2">
        <v>5</v>
      </c>
      <c r="T9" s="2">
        <v>7</v>
      </c>
      <c r="U9" s="2">
        <v>17</v>
      </c>
      <c r="V9" s="2">
        <v>11</v>
      </c>
      <c r="W9" s="2">
        <v>0</v>
      </c>
      <c r="X9" s="2">
        <v>0</v>
      </c>
      <c r="Y9" s="2">
        <v>4</v>
      </c>
      <c r="Z9" s="2">
        <v>5</v>
      </c>
      <c r="AA9" s="2">
        <v>27.416666666669926</v>
      </c>
    </row>
    <row r="10" spans="1:27" x14ac:dyDescent="0.25">
      <c r="A10" s="5" t="s">
        <v>17</v>
      </c>
      <c r="B10" s="6" t="s">
        <v>56</v>
      </c>
      <c r="C10" s="7">
        <v>1</v>
      </c>
      <c r="D10" s="7">
        <v>0</v>
      </c>
      <c r="E10" s="7">
        <v>0</v>
      </c>
      <c r="F10" s="7" t="s">
        <v>57</v>
      </c>
      <c r="G10" s="7">
        <v>42</v>
      </c>
      <c r="H10" s="7">
        <v>4</v>
      </c>
      <c r="I10" s="7">
        <v>25</v>
      </c>
      <c r="J10" s="7">
        <v>4</v>
      </c>
      <c r="K10" s="7">
        <v>9</v>
      </c>
      <c r="L10" s="8">
        <v>11.164705882350063</v>
      </c>
      <c r="P10" s="2" t="s">
        <v>87</v>
      </c>
      <c r="Q10" s="2">
        <v>54</v>
      </c>
      <c r="R10" s="2">
        <v>4</v>
      </c>
      <c r="S10" s="2">
        <v>6</v>
      </c>
      <c r="T10" s="2">
        <v>0</v>
      </c>
      <c r="U10" s="2">
        <v>53</v>
      </c>
      <c r="V10" s="2">
        <v>7</v>
      </c>
      <c r="W10" s="2">
        <v>6</v>
      </c>
      <c r="X10" s="2">
        <v>0</v>
      </c>
      <c r="Y10" s="2">
        <v>5</v>
      </c>
      <c r="Z10" s="2">
        <v>6</v>
      </c>
      <c r="AA10" s="2">
        <v>15.055555555559977</v>
      </c>
    </row>
    <row r="11" spans="1:27" x14ac:dyDescent="0.25">
      <c r="A11" s="9" t="s">
        <v>18</v>
      </c>
      <c r="B11" s="10" t="s">
        <v>58</v>
      </c>
      <c r="C11" s="11">
        <v>0</v>
      </c>
      <c r="D11" s="11">
        <v>2</v>
      </c>
      <c r="E11" s="11">
        <v>28</v>
      </c>
      <c r="F11" s="11" t="s">
        <v>59</v>
      </c>
      <c r="G11" s="11">
        <v>4</v>
      </c>
      <c r="H11" s="11">
        <v>6</v>
      </c>
      <c r="I11" s="11">
        <v>0</v>
      </c>
      <c r="J11" s="11">
        <v>0</v>
      </c>
      <c r="K11" s="11">
        <v>8</v>
      </c>
      <c r="L11" s="12">
        <v>26.010416666667027</v>
      </c>
      <c r="P11" s="2" t="s">
        <v>8</v>
      </c>
      <c r="Q11" s="2">
        <v>11</v>
      </c>
      <c r="R11" s="2">
        <v>1</v>
      </c>
      <c r="S11" s="2">
        <v>0</v>
      </c>
      <c r="T11" s="2">
        <v>0</v>
      </c>
      <c r="U11" s="2">
        <v>16</v>
      </c>
      <c r="V11" s="2">
        <v>5</v>
      </c>
      <c r="W11" s="2">
        <v>0</v>
      </c>
      <c r="X11" s="2">
        <v>0</v>
      </c>
      <c r="Y11" s="2">
        <v>3</v>
      </c>
      <c r="Z11" s="2">
        <v>0</v>
      </c>
      <c r="AA11" s="2">
        <v>0</v>
      </c>
    </row>
    <row r="12" spans="1:27" x14ac:dyDescent="0.25">
      <c r="A12" s="9" t="s">
        <v>78</v>
      </c>
      <c r="B12" s="13" t="s">
        <v>60</v>
      </c>
      <c r="C12" s="11">
        <v>0</v>
      </c>
      <c r="D12" s="11">
        <v>3</v>
      </c>
      <c r="E12" s="11">
        <v>0</v>
      </c>
      <c r="F12" s="11" t="s">
        <v>61</v>
      </c>
      <c r="G12" s="11">
        <v>26</v>
      </c>
      <c r="H12" s="11">
        <v>7</v>
      </c>
      <c r="I12" s="11">
        <v>15</v>
      </c>
      <c r="J12" s="11">
        <v>4</v>
      </c>
      <c r="K12" s="11">
        <v>8</v>
      </c>
      <c r="L12" s="12">
        <v>3.0675241157600794</v>
      </c>
      <c r="P12" s="2" t="s">
        <v>19</v>
      </c>
      <c r="Q12" s="2" t="s">
        <v>88</v>
      </c>
      <c r="Y12" s="2">
        <v>45</v>
      </c>
      <c r="Z12" s="2">
        <v>0</v>
      </c>
      <c r="AA12" s="2">
        <v>0</v>
      </c>
    </row>
    <row r="13" spans="1:27" x14ac:dyDescent="0.25">
      <c r="A13" s="9" t="s">
        <v>8</v>
      </c>
      <c r="B13" s="13" t="s">
        <v>62</v>
      </c>
      <c r="C13" s="11">
        <v>0</v>
      </c>
      <c r="D13" s="11">
        <v>3</v>
      </c>
      <c r="E13" s="11">
        <v>0</v>
      </c>
      <c r="F13" s="11" t="s">
        <v>63</v>
      </c>
      <c r="G13" s="11">
        <v>5</v>
      </c>
      <c r="H13" s="11">
        <v>8</v>
      </c>
      <c r="I13" s="11">
        <v>7</v>
      </c>
      <c r="J13" s="11">
        <v>2</v>
      </c>
      <c r="K13" s="11">
        <v>6</v>
      </c>
      <c r="L13" s="12">
        <v>16.909090909090992</v>
      </c>
      <c r="P13" s="2" t="s">
        <v>9</v>
      </c>
      <c r="Q13" s="2" t="s">
        <v>89</v>
      </c>
      <c r="R13" s="2">
        <v>6</v>
      </c>
      <c r="S13" s="2">
        <v>0</v>
      </c>
      <c r="T13" s="2">
        <v>0</v>
      </c>
      <c r="U13" s="2">
        <v>68</v>
      </c>
      <c r="V13" s="2">
        <v>12</v>
      </c>
      <c r="W13" s="2">
        <v>4</v>
      </c>
      <c r="X13" s="2">
        <v>0</v>
      </c>
      <c r="Y13" s="2">
        <v>6</v>
      </c>
      <c r="Z13" s="2">
        <v>12</v>
      </c>
      <c r="AA13" s="2">
        <v>2</v>
      </c>
    </row>
    <row r="14" spans="1:27" x14ac:dyDescent="0.25">
      <c r="A14" s="9" t="s">
        <v>19</v>
      </c>
      <c r="B14" s="13" t="s">
        <v>64</v>
      </c>
      <c r="C14" s="11">
        <v>14</v>
      </c>
      <c r="D14" s="11">
        <v>0</v>
      </c>
      <c r="E14" s="11">
        <v>0</v>
      </c>
      <c r="F14" s="11" t="s">
        <v>44</v>
      </c>
      <c r="G14" s="11">
        <v>48</v>
      </c>
      <c r="H14" s="11">
        <v>1</v>
      </c>
      <c r="I14" s="11">
        <v>15</v>
      </c>
      <c r="J14" s="11">
        <v>33</v>
      </c>
      <c r="K14" s="11">
        <v>11</v>
      </c>
      <c r="L14" s="12">
        <v>2.8125</v>
      </c>
      <c r="P14" s="2" t="s">
        <v>10</v>
      </c>
      <c r="Q14" s="2">
        <v>17</v>
      </c>
      <c r="R14" s="2">
        <v>4</v>
      </c>
      <c r="S14" s="2">
        <v>0</v>
      </c>
      <c r="T14" s="2">
        <v>0</v>
      </c>
      <c r="U14" s="2">
        <v>26</v>
      </c>
      <c r="V14" s="2">
        <v>55</v>
      </c>
      <c r="W14" s="2">
        <v>0</v>
      </c>
      <c r="X14" s="2">
        <v>0</v>
      </c>
      <c r="Y14" s="2">
        <v>23</v>
      </c>
      <c r="Z14" s="2">
        <v>0</v>
      </c>
      <c r="AA14" s="2">
        <v>4.2790697674408875</v>
      </c>
    </row>
    <row r="15" spans="1:27" x14ac:dyDescent="0.25">
      <c r="A15" s="9" t="s">
        <v>9</v>
      </c>
      <c r="B15" s="13" t="s">
        <v>65</v>
      </c>
      <c r="C15" s="11">
        <v>0</v>
      </c>
      <c r="D15" s="11">
        <v>3</v>
      </c>
      <c r="E15" s="11">
        <v>0</v>
      </c>
      <c r="F15" s="11" t="s">
        <v>66</v>
      </c>
      <c r="G15" s="11">
        <v>51</v>
      </c>
      <c r="H15" s="11">
        <v>0</v>
      </c>
      <c r="I15" s="11">
        <v>0</v>
      </c>
      <c r="J15" s="11">
        <v>6</v>
      </c>
      <c r="K15" s="11">
        <v>6</v>
      </c>
      <c r="L15" s="12">
        <v>9.2446043165500669</v>
      </c>
      <c r="P15" s="2" t="s">
        <v>11</v>
      </c>
      <c r="Q15" s="2">
        <v>64</v>
      </c>
      <c r="R15" s="2">
        <v>0</v>
      </c>
      <c r="S15" s="2">
        <v>5</v>
      </c>
      <c r="T15" s="2">
        <v>7</v>
      </c>
      <c r="U15" s="2">
        <v>68</v>
      </c>
      <c r="V15" s="2">
        <v>7</v>
      </c>
      <c r="W15" s="2">
        <v>1</v>
      </c>
      <c r="X15" s="2">
        <v>0</v>
      </c>
      <c r="Y15" s="2">
        <v>3</v>
      </c>
      <c r="Z15" s="2">
        <v>0</v>
      </c>
      <c r="AA15" s="2">
        <v>23.578947368419904</v>
      </c>
    </row>
    <row r="16" spans="1:27" x14ac:dyDescent="0.25">
      <c r="A16" s="9" t="s">
        <v>10</v>
      </c>
      <c r="B16" s="13" t="s">
        <v>67</v>
      </c>
      <c r="C16" s="11">
        <v>0</v>
      </c>
      <c r="D16" s="11">
        <v>2</v>
      </c>
      <c r="E16" s="11">
        <v>0</v>
      </c>
      <c r="F16" s="11" t="s">
        <v>39</v>
      </c>
      <c r="G16" s="11">
        <v>150</v>
      </c>
      <c r="H16" s="11">
        <v>0</v>
      </c>
      <c r="I16" s="11">
        <v>0</v>
      </c>
      <c r="J16" s="11">
        <v>15</v>
      </c>
      <c r="K16" s="11">
        <v>7</v>
      </c>
      <c r="L16" s="12">
        <v>13.458029197079668</v>
      </c>
      <c r="P16" s="2" t="s">
        <v>12</v>
      </c>
      <c r="Q16" s="2">
        <v>59</v>
      </c>
      <c r="R16" s="2">
        <v>0</v>
      </c>
      <c r="S16" s="2">
        <v>10</v>
      </c>
      <c r="T16" s="2">
        <v>0</v>
      </c>
      <c r="U16" s="2">
        <v>21</v>
      </c>
      <c r="V16" s="2">
        <v>7</v>
      </c>
      <c r="W16" s="2">
        <v>6</v>
      </c>
      <c r="X16" s="2">
        <v>0</v>
      </c>
      <c r="Y16" s="2">
        <v>4</v>
      </c>
      <c r="Z16" s="2">
        <v>1</v>
      </c>
      <c r="AA16" s="2">
        <v>6.278481012659995</v>
      </c>
    </row>
    <row r="17" spans="1:27" x14ac:dyDescent="0.25">
      <c r="A17" s="9" t="s">
        <v>11</v>
      </c>
      <c r="B17" s="13" t="s">
        <v>65</v>
      </c>
      <c r="C17" s="11">
        <v>0</v>
      </c>
      <c r="D17" s="11">
        <v>1</v>
      </c>
      <c r="E17" s="11">
        <v>15</v>
      </c>
      <c r="F17" s="11" t="s">
        <v>41</v>
      </c>
      <c r="G17" s="11">
        <v>27</v>
      </c>
      <c r="H17" s="11">
        <v>0</v>
      </c>
      <c r="I17" s="11">
        <v>0</v>
      </c>
      <c r="J17" s="11">
        <v>1</v>
      </c>
      <c r="K17" s="11">
        <v>7</v>
      </c>
      <c r="L17" s="12">
        <v>29.411843876177954</v>
      </c>
      <c r="P17" s="2" t="s">
        <v>90</v>
      </c>
      <c r="Q17" s="2">
        <v>29</v>
      </c>
      <c r="R17" s="2">
        <v>0</v>
      </c>
      <c r="S17" s="2">
        <v>7</v>
      </c>
      <c r="T17" s="2">
        <v>3</v>
      </c>
      <c r="U17" s="2">
        <v>64</v>
      </c>
      <c r="V17" s="2">
        <v>11</v>
      </c>
      <c r="W17" s="2">
        <v>3</v>
      </c>
      <c r="X17" s="2">
        <v>0</v>
      </c>
      <c r="Y17" s="2">
        <v>3</v>
      </c>
      <c r="Z17" s="2">
        <v>5</v>
      </c>
      <c r="AA17" s="2">
        <v>26.680000000000064</v>
      </c>
    </row>
    <row r="18" spans="1:27" x14ac:dyDescent="0.25">
      <c r="A18" s="9" t="s">
        <v>12</v>
      </c>
      <c r="B18" s="13" t="s">
        <v>65</v>
      </c>
      <c r="C18" s="11">
        <v>0</v>
      </c>
      <c r="D18" s="11">
        <v>1</v>
      </c>
      <c r="E18" s="11">
        <v>0</v>
      </c>
      <c r="F18" s="11" t="s">
        <v>68</v>
      </c>
      <c r="G18" s="11">
        <v>16</v>
      </c>
      <c r="H18" s="11">
        <v>6</v>
      </c>
      <c r="I18" s="11">
        <v>0</v>
      </c>
      <c r="J18" s="11">
        <v>1</v>
      </c>
      <c r="K18" s="11">
        <v>8</v>
      </c>
      <c r="L18" s="12">
        <v>5.8399092970520314</v>
      </c>
      <c r="P18" s="2" t="s">
        <v>20</v>
      </c>
      <c r="Q18" s="2">
        <v>35</v>
      </c>
      <c r="R18" s="2">
        <v>0</v>
      </c>
      <c r="S18" s="2">
        <v>6</v>
      </c>
      <c r="T18" s="2">
        <v>0</v>
      </c>
      <c r="U18" s="2">
        <v>15</v>
      </c>
      <c r="V18" s="2">
        <v>17</v>
      </c>
      <c r="W18" s="2">
        <v>9</v>
      </c>
      <c r="X18" s="2">
        <v>0</v>
      </c>
      <c r="Y18" s="2">
        <v>4</v>
      </c>
      <c r="Z18" s="2">
        <v>6</v>
      </c>
      <c r="AA18" s="2">
        <v>2.3636363636398983</v>
      </c>
    </row>
    <row r="19" spans="1:27" x14ac:dyDescent="0.25">
      <c r="A19" s="9" t="s">
        <v>79</v>
      </c>
      <c r="B19" s="13" t="s">
        <v>69</v>
      </c>
      <c r="C19" s="11">
        <v>0</v>
      </c>
      <c r="D19" s="11">
        <v>4</v>
      </c>
      <c r="E19" s="11">
        <v>0</v>
      </c>
      <c r="F19" s="11" t="s">
        <v>43</v>
      </c>
      <c r="G19" s="11">
        <v>75</v>
      </c>
      <c r="H19" s="11">
        <v>4</v>
      </c>
      <c r="I19" s="11">
        <v>26</v>
      </c>
      <c r="J19" s="11">
        <v>4</v>
      </c>
      <c r="K19" s="11">
        <v>3</v>
      </c>
      <c r="L19" s="12">
        <v>5.1888412017199244</v>
      </c>
      <c r="P19" s="2" t="s">
        <v>91</v>
      </c>
      <c r="Q19" s="2">
        <v>1</v>
      </c>
      <c r="R19" s="2">
        <v>0</v>
      </c>
      <c r="S19" s="2">
        <v>10</v>
      </c>
      <c r="T19" s="2">
        <v>15</v>
      </c>
      <c r="U19" s="2">
        <v>8</v>
      </c>
      <c r="V19" s="2">
        <v>40</v>
      </c>
      <c r="W19" s="2">
        <v>6</v>
      </c>
      <c r="X19" s="2">
        <v>0</v>
      </c>
      <c r="Y19" s="2">
        <v>4</v>
      </c>
      <c r="Z19" s="2">
        <v>10</v>
      </c>
      <c r="AA19" s="2">
        <v>17.177474402730013</v>
      </c>
    </row>
    <row r="20" spans="1:27" x14ac:dyDescent="0.25">
      <c r="A20" s="9" t="s">
        <v>20</v>
      </c>
      <c r="B20" s="13" t="s">
        <v>44</v>
      </c>
      <c r="C20" s="11">
        <v>0</v>
      </c>
      <c r="D20" s="11">
        <v>0</v>
      </c>
      <c r="E20" s="11">
        <v>3</v>
      </c>
      <c r="F20" s="11" t="s">
        <v>45</v>
      </c>
      <c r="G20" s="11">
        <v>33</v>
      </c>
      <c r="H20" s="11">
        <v>8</v>
      </c>
      <c r="I20" s="11">
        <v>17</v>
      </c>
      <c r="J20" s="11">
        <v>1</v>
      </c>
      <c r="K20" s="11">
        <v>3</v>
      </c>
      <c r="L20" s="12">
        <v>3.2255358807079801</v>
      </c>
      <c r="P20" s="2" t="s">
        <v>92</v>
      </c>
      <c r="Q20" s="2" t="s">
        <v>93</v>
      </c>
      <c r="R20" s="2">
        <v>1</v>
      </c>
      <c r="S20" s="2">
        <v>8</v>
      </c>
      <c r="T20" s="2">
        <v>0</v>
      </c>
      <c r="U20" s="2">
        <v>33</v>
      </c>
      <c r="V20" s="2">
        <v>12</v>
      </c>
      <c r="W20" s="2">
        <v>1</v>
      </c>
      <c r="X20" s="2">
        <v>15</v>
      </c>
      <c r="Y20" s="2">
        <v>4</v>
      </c>
      <c r="Z20" s="2">
        <v>11</v>
      </c>
      <c r="AA20" s="2">
        <v>24.781818181819972</v>
      </c>
    </row>
    <row r="21" spans="1:27" x14ac:dyDescent="0.25">
      <c r="A21" s="9" t="s">
        <v>80</v>
      </c>
      <c r="B21" s="13" t="s">
        <v>52</v>
      </c>
      <c r="C21" s="11">
        <v>0</v>
      </c>
      <c r="D21" s="11">
        <v>3</v>
      </c>
      <c r="E21" s="11">
        <v>0</v>
      </c>
      <c r="F21" s="11" t="s">
        <v>53</v>
      </c>
      <c r="G21" s="11">
        <v>44</v>
      </c>
      <c r="H21" s="11">
        <v>6</v>
      </c>
      <c r="I21" s="11">
        <v>0</v>
      </c>
      <c r="J21" s="11">
        <v>3</v>
      </c>
      <c r="K21" s="11">
        <v>10</v>
      </c>
      <c r="L21" s="12">
        <v>24.512105984470054</v>
      </c>
      <c r="P21" s="2" t="s">
        <v>94</v>
      </c>
      <c r="Q21" s="2">
        <v>14</v>
      </c>
      <c r="R21" s="2">
        <v>1</v>
      </c>
      <c r="S21" s="2">
        <v>8</v>
      </c>
      <c r="T21" s="2">
        <v>0</v>
      </c>
      <c r="U21" s="2">
        <v>25</v>
      </c>
      <c r="V21" s="2">
        <v>11</v>
      </c>
      <c r="W21" s="2">
        <v>0</v>
      </c>
      <c r="X21" s="2">
        <v>0</v>
      </c>
      <c r="Y21" s="2">
        <v>4</v>
      </c>
      <c r="Z21" s="2">
        <v>8</v>
      </c>
      <c r="AA21" s="2">
        <v>8.6197183098599908</v>
      </c>
    </row>
    <row r="22" spans="1:27" x14ac:dyDescent="0.25">
      <c r="A22" s="9" t="s">
        <v>81</v>
      </c>
      <c r="B22" s="13" t="s">
        <v>70</v>
      </c>
      <c r="C22" s="11">
        <v>0</v>
      </c>
      <c r="D22" s="11">
        <v>3</v>
      </c>
      <c r="E22" s="11">
        <v>0</v>
      </c>
      <c r="F22" s="11" t="s">
        <v>55</v>
      </c>
      <c r="G22" s="11">
        <v>29</v>
      </c>
      <c r="H22" s="11">
        <v>0</v>
      </c>
      <c r="I22" s="11">
        <v>0</v>
      </c>
      <c r="J22" s="11">
        <v>4</v>
      </c>
      <c r="K22" s="11">
        <v>5</v>
      </c>
      <c r="L22" s="12">
        <v>16.442970822279904</v>
      </c>
      <c r="P22" s="2" t="s">
        <v>14</v>
      </c>
      <c r="Q22" s="2">
        <v>59</v>
      </c>
      <c r="R22" s="2">
        <v>20</v>
      </c>
      <c r="S22" s="2">
        <v>0</v>
      </c>
      <c r="T22" s="2">
        <v>0</v>
      </c>
      <c r="U22" s="2">
        <v>23</v>
      </c>
      <c r="V22" s="2">
        <v>50</v>
      </c>
      <c r="W22" s="2">
        <v>0</v>
      </c>
      <c r="X22" s="2">
        <v>0</v>
      </c>
      <c r="Y22" s="2">
        <v>29</v>
      </c>
      <c r="Z22" s="2">
        <v>8</v>
      </c>
      <c r="AA22" s="2">
        <v>20.033333333300106</v>
      </c>
    </row>
    <row r="23" spans="1:27" x14ac:dyDescent="0.25">
      <c r="A23" s="9" t="s">
        <v>13</v>
      </c>
      <c r="B23" s="13" t="s">
        <v>71</v>
      </c>
      <c r="C23" s="11">
        <v>0</v>
      </c>
      <c r="D23" s="11">
        <v>3</v>
      </c>
      <c r="E23" s="11">
        <v>0</v>
      </c>
      <c r="F23" s="11" t="s">
        <v>51</v>
      </c>
      <c r="G23" s="11">
        <v>43</v>
      </c>
      <c r="H23" s="11">
        <v>9</v>
      </c>
      <c r="I23" s="11">
        <v>0</v>
      </c>
      <c r="J23" s="11">
        <v>4</v>
      </c>
      <c r="K23" s="11">
        <v>1</v>
      </c>
      <c r="L23" s="12">
        <v>29.748373101949937</v>
      </c>
      <c r="P23" s="2" t="s">
        <v>16</v>
      </c>
      <c r="Q23" s="2">
        <v>64</v>
      </c>
      <c r="Y23" s="2">
        <v>1</v>
      </c>
      <c r="Z23" s="2">
        <v>0</v>
      </c>
      <c r="AA23" s="2">
        <v>0</v>
      </c>
    </row>
    <row r="24" spans="1:27" x14ac:dyDescent="0.25">
      <c r="A24" s="9" t="s">
        <v>14</v>
      </c>
      <c r="B24" s="13" t="s">
        <v>72</v>
      </c>
      <c r="C24" s="11">
        <v>1</v>
      </c>
      <c r="D24" s="11">
        <v>3</v>
      </c>
      <c r="E24" s="11">
        <v>22</v>
      </c>
      <c r="F24" s="11" t="s">
        <v>73</v>
      </c>
      <c r="G24" s="11">
        <v>517</v>
      </c>
      <c r="H24" s="11">
        <v>6</v>
      </c>
      <c r="I24" s="11">
        <v>0</v>
      </c>
      <c r="J24" s="11">
        <v>49</v>
      </c>
      <c r="K24" s="11">
        <v>4</v>
      </c>
      <c r="L24" s="12">
        <v>17.059360730600019</v>
      </c>
    </row>
    <row r="25" spans="1:27" x14ac:dyDescent="0.25">
      <c r="A25" s="9" t="s">
        <v>21</v>
      </c>
      <c r="B25" s="34" t="s">
        <v>44</v>
      </c>
      <c r="C25" s="11">
        <v>4</v>
      </c>
      <c r="D25" s="11">
        <v>0</v>
      </c>
      <c r="E25" s="11">
        <v>0</v>
      </c>
      <c r="F25" s="11" t="s">
        <v>74</v>
      </c>
      <c r="G25" s="11">
        <v>20</v>
      </c>
      <c r="H25" s="11">
        <v>0</v>
      </c>
      <c r="I25" s="11">
        <v>0</v>
      </c>
      <c r="J25" s="11">
        <v>12</v>
      </c>
      <c r="K25" s="11">
        <v>8</v>
      </c>
      <c r="L25" s="12">
        <v>5.5</v>
      </c>
      <c r="P25" s="2" t="s">
        <v>17</v>
      </c>
      <c r="Q25" s="2">
        <v>8</v>
      </c>
      <c r="R25" s="2">
        <v>1</v>
      </c>
      <c r="S25" s="2">
        <v>0</v>
      </c>
      <c r="T25" s="2">
        <v>0</v>
      </c>
      <c r="U25" s="2">
        <v>27</v>
      </c>
      <c r="V25" s="2">
        <v>3</v>
      </c>
      <c r="W25" s="2">
        <v>3</v>
      </c>
      <c r="X25" s="2">
        <v>0</v>
      </c>
      <c r="Y25" s="2">
        <v>1</v>
      </c>
      <c r="Z25" s="2">
        <v>11</v>
      </c>
      <c r="AA25" s="2">
        <v>2.3999999999999773</v>
      </c>
    </row>
    <row r="26" spans="1:27" x14ac:dyDescent="0.25">
      <c r="A26" s="9" t="s">
        <v>15</v>
      </c>
      <c r="B26" s="13" t="s">
        <v>75</v>
      </c>
      <c r="C26" s="11">
        <v>0</v>
      </c>
      <c r="D26" s="11">
        <v>9</v>
      </c>
      <c r="E26" s="11">
        <v>22</v>
      </c>
      <c r="F26" s="11" t="s">
        <v>63</v>
      </c>
      <c r="G26" s="11">
        <v>43</v>
      </c>
      <c r="H26" s="11">
        <v>9</v>
      </c>
      <c r="I26" s="11">
        <v>0</v>
      </c>
      <c r="J26" s="11">
        <v>16</v>
      </c>
      <c r="K26" s="11">
        <v>6</v>
      </c>
      <c r="L26" s="12">
        <v>4.8500000000003638</v>
      </c>
      <c r="P26" s="2" t="s">
        <v>18</v>
      </c>
      <c r="Q26" s="2" t="s">
        <v>95</v>
      </c>
      <c r="R26" s="2">
        <v>0</v>
      </c>
      <c r="S26" s="2">
        <v>3</v>
      </c>
      <c r="T26" s="2">
        <v>0</v>
      </c>
      <c r="U26" s="2">
        <v>31</v>
      </c>
      <c r="V26" s="2">
        <v>2</v>
      </c>
      <c r="W26" s="2">
        <v>9</v>
      </c>
      <c r="X26" s="2">
        <v>0</v>
      </c>
      <c r="Y26" s="2">
        <v>0</v>
      </c>
      <c r="Z26" s="2">
        <v>9</v>
      </c>
      <c r="AA26" s="2">
        <v>10.888888888889028</v>
      </c>
    </row>
    <row r="27" spans="1:27" ht="15.75" thickBot="1" x14ac:dyDescent="0.3">
      <c r="A27" s="14" t="s">
        <v>16</v>
      </c>
      <c r="B27" s="30" t="s">
        <v>76</v>
      </c>
      <c r="C27" s="35">
        <v>0</v>
      </c>
      <c r="D27" s="16">
        <v>1</v>
      </c>
      <c r="E27" s="16">
        <v>0</v>
      </c>
      <c r="F27" s="16" t="s">
        <v>77</v>
      </c>
      <c r="G27" s="16">
        <v>5</v>
      </c>
      <c r="H27" s="16">
        <v>4</v>
      </c>
      <c r="I27" s="16">
        <v>0</v>
      </c>
      <c r="J27" s="16">
        <v>1</v>
      </c>
      <c r="K27" s="16">
        <v>0</v>
      </c>
      <c r="L27" s="17">
        <v>24.315340909090992</v>
      </c>
      <c r="P27" s="2" t="s">
        <v>87</v>
      </c>
      <c r="Q27" s="2" t="s">
        <v>96</v>
      </c>
      <c r="Y27" s="2">
        <v>2</v>
      </c>
      <c r="Z27" s="2">
        <v>0</v>
      </c>
      <c r="AA27" s="2">
        <v>0</v>
      </c>
    </row>
    <row r="28" spans="1:27" x14ac:dyDescent="0.25">
      <c r="A28" s="18"/>
      <c r="B28" s="19"/>
      <c r="C28" s="20"/>
      <c r="D28" s="19"/>
      <c r="E28" s="19"/>
      <c r="F28" s="19"/>
      <c r="G28" s="19"/>
      <c r="H28" s="19"/>
      <c r="I28" s="19"/>
      <c r="J28" s="19"/>
      <c r="K28" s="19"/>
      <c r="L28" s="21"/>
      <c r="P28" s="2" t="s">
        <v>8</v>
      </c>
      <c r="Q28" s="2" t="s">
        <v>97</v>
      </c>
      <c r="R28" s="2">
        <v>0</v>
      </c>
      <c r="S28" s="2">
        <v>3</v>
      </c>
      <c r="T28" s="2">
        <v>0</v>
      </c>
      <c r="U28" s="2">
        <v>14</v>
      </c>
      <c r="V28" s="2">
        <v>2</v>
      </c>
      <c r="W28" s="2">
        <v>0</v>
      </c>
      <c r="X28" s="2">
        <v>0</v>
      </c>
      <c r="Y28" s="2">
        <v>0</v>
      </c>
      <c r="Z28" s="2">
        <v>10</v>
      </c>
      <c r="AA28" s="2">
        <v>3.3333333333329733</v>
      </c>
    </row>
    <row r="29" spans="1:27" ht="24" customHeight="1" x14ac:dyDescent="0.25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P29" s="2" t="s">
        <v>9</v>
      </c>
      <c r="Q29" s="2">
        <v>20</v>
      </c>
      <c r="R29" s="2">
        <v>0</v>
      </c>
      <c r="S29" s="2">
        <v>6</v>
      </c>
      <c r="T29" s="2">
        <v>0</v>
      </c>
      <c r="U29" s="2">
        <v>4</v>
      </c>
      <c r="V29" s="2">
        <v>2</v>
      </c>
      <c r="W29" s="2">
        <v>6</v>
      </c>
      <c r="X29" s="2">
        <v>16</v>
      </c>
      <c r="Y29" s="2">
        <v>1</v>
      </c>
      <c r="Z29" s="2">
        <v>6</v>
      </c>
      <c r="AA29" s="2">
        <v>8</v>
      </c>
    </row>
    <row r="30" spans="1:27" ht="24" customHeight="1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P30" s="2" t="s">
        <v>10</v>
      </c>
      <c r="Q30" s="2" t="s">
        <v>98</v>
      </c>
      <c r="R30" s="2">
        <v>2</v>
      </c>
      <c r="S30" s="2">
        <v>0</v>
      </c>
      <c r="T30" s="2">
        <v>0</v>
      </c>
      <c r="U30" s="2">
        <v>31</v>
      </c>
      <c r="V30" s="2">
        <v>2</v>
      </c>
      <c r="W30" s="2">
        <v>9</v>
      </c>
      <c r="X30" s="2">
        <v>0</v>
      </c>
      <c r="Y30" s="2">
        <v>2</v>
      </c>
      <c r="Z30" s="2">
        <v>1</v>
      </c>
      <c r="AA30" s="2">
        <v>15</v>
      </c>
    </row>
    <row r="31" spans="1:27" x14ac:dyDescent="0.25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P31" s="2" t="s">
        <v>11</v>
      </c>
      <c r="Q31" s="2" t="s">
        <v>99</v>
      </c>
      <c r="R31" s="2">
        <v>0</v>
      </c>
      <c r="S31" s="2">
        <v>3</v>
      </c>
      <c r="T31" s="2">
        <v>0</v>
      </c>
      <c r="U31" s="2" t="s">
        <v>100</v>
      </c>
      <c r="V31" s="2">
        <v>3</v>
      </c>
      <c r="W31" s="2">
        <v>0</v>
      </c>
      <c r="X31" s="2">
        <v>0</v>
      </c>
      <c r="Y31" s="2">
        <v>0</v>
      </c>
      <c r="Z31" s="2">
        <v>11</v>
      </c>
      <c r="AA31" s="2">
        <v>8.269230769231001</v>
      </c>
    </row>
    <row r="32" spans="1:27" x14ac:dyDescent="0.2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33"/>
      <c r="L32" s="33"/>
      <c r="P32" s="2" t="s">
        <v>101</v>
      </c>
      <c r="Q32" s="2" t="s">
        <v>102</v>
      </c>
      <c r="R32" s="2">
        <v>0</v>
      </c>
      <c r="S32" s="2">
        <v>5</v>
      </c>
      <c r="T32" s="2">
        <v>0</v>
      </c>
      <c r="U32" s="2">
        <v>36</v>
      </c>
      <c r="V32" s="2">
        <v>1</v>
      </c>
      <c r="W32" s="2">
        <v>6</v>
      </c>
      <c r="X32" s="2">
        <v>0</v>
      </c>
      <c r="Y32" s="2">
        <v>0</v>
      </c>
      <c r="Z32" s="2">
        <v>8</v>
      </c>
      <c r="AA32" s="2">
        <v>5</v>
      </c>
    </row>
    <row r="33" spans="1:27" x14ac:dyDescent="0.25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P33" s="2" t="s">
        <v>103</v>
      </c>
      <c r="Q33" s="2" t="s">
        <v>104</v>
      </c>
      <c r="R33" s="2">
        <v>0</v>
      </c>
      <c r="S33" s="2">
        <v>3</v>
      </c>
      <c r="T33" s="2">
        <v>0</v>
      </c>
      <c r="U33" s="2">
        <v>37</v>
      </c>
      <c r="V33" s="2">
        <v>3</v>
      </c>
      <c r="W33" s="2">
        <v>0</v>
      </c>
      <c r="X33" s="2">
        <v>0</v>
      </c>
      <c r="Y33" s="2">
        <v>0</v>
      </c>
      <c r="Z33" s="2">
        <v>5</v>
      </c>
      <c r="AA33" s="2">
        <v>20.921428571429004</v>
      </c>
    </row>
    <row r="34" spans="1:2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 t="s">
        <v>92</v>
      </c>
      <c r="Q34" s="2">
        <v>26</v>
      </c>
      <c r="R34" s="2">
        <v>0</v>
      </c>
      <c r="S34" s="2">
        <v>6</v>
      </c>
      <c r="T34" s="2">
        <v>0</v>
      </c>
      <c r="U34" s="2">
        <v>32</v>
      </c>
      <c r="V34" s="2">
        <v>1</v>
      </c>
      <c r="W34" s="2">
        <v>4</v>
      </c>
      <c r="X34" s="2">
        <v>0</v>
      </c>
      <c r="Y34" s="2">
        <v>0</v>
      </c>
      <c r="Z34" s="2">
        <v>11</v>
      </c>
      <c r="AA34" s="2">
        <v>2.5</v>
      </c>
    </row>
    <row r="35" spans="1:2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2" t="s">
        <v>16</v>
      </c>
      <c r="Q35" s="2" t="s">
        <v>105</v>
      </c>
      <c r="R35" s="2">
        <v>0</v>
      </c>
      <c r="S35" s="2">
        <v>6</v>
      </c>
      <c r="T35" s="2">
        <v>0</v>
      </c>
      <c r="U35" s="2">
        <v>16</v>
      </c>
      <c r="V35" s="2">
        <v>3</v>
      </c>
      <c r="W35" s="2">
        <v>6</v>
      </c>
      <c r="X35" s="2">
        <v>0</v>
      </c>
      <c r="Y35" s="2">
        <v>1</v>
      </c>
      <c r="Z35" s="2">
        <v>0</v>
      </c>
      <c r="AA35" s="2">
        <v>24.870967741934976</v>
      </c>
    </row>
    <row r="36" spans="1:2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2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2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13">
    <mergeCell ref="A6:L6"/>
    <mergeCell ref="A8:A9"/>
    <mergeCell ref="B8:B9"/>
    <mergeCell ref="C8:E8"/>
    <mergeCell ref="F8:F9"/>
    <mergeCell ref="G8:I8"/>
    <mergeCell ref="J8:L8"/>
    <mergeCell ref="A7:L7"/>
    <mergeCell ref="A29:L29"/>
    <mergeCell ref="A30:L30"/>
    <mergeCell ref="A31:L31"/>
    <mergeCell ref="A32:J32"/>
    <mergeCell ref="A33:L33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85" orientation="landscape" r:id="rId1"/>
  <headerFooter alignWithMargins="0"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5"/>
  <sheetViews>
    <sheetView zoomScale="85" zoomScaleNormal="85" workbookViewId="0">
      <selection activeCell="P25" sqref="P25:AA35"/>
    </sheetView>
  </sheetViews>
  <sheetFormatPr baseColWidth="10" defaultColWidth="11.42578125" defaultRowHeight="15" x14ac:dyDescent="0.25"/>
  <cols>
    <col min="1" max="1" width="35" style="2" bestFit="1" customWidth="1"/>
    <col min="2" max="2" width="16.42578125" style="2" customWidth="1"/>
    <col min="3" max="3" width="5.7109375" style="2" bestFit="1" customWidth="1"/>
    <col min="4" max="4" width="7.7109375" style="2" bestFit="1" customWidth="1"/>
    <col min="5" max="5" width="5" style="2" bestFit="1" customWidth="1"/>
    <col min="6" max="6" width="17" style="2" bestFit="1" customWidth="1"/>
    <col min="7" max="7" width="5.7109375" style="2" bestFit="1" customWidth="1"/>
    <col min="8" max="8" width="7.7109375" style="2" bestFit="1" customWidth="1"/>
    <col min="9" max="9" width="5" style="2" bestFit="1" customWidth="1"/>
    <col min="10" max="10" width="5.7109375" style="2" bestFit="1" customWidth="1"/>
    <col min="11" max="11" width="6.7109375" style="2" bestFit="1" customWidth="1"/>
    <col min="12" max="12" width="4.7109375" style="2" bestFit="1" customWidth="1"/>
    <col min="13" max="13" width="11.42578125" style="2"/>
    <col min="14" max="14" width="2.7109375" style="2" customWidth="1"/>
    <col min="15" max="15" width="11.42578125" style="2"/>
    <col min="16" max="16" width="36.7109375" style="2" customWidth="1"/>
    <col min="17" max="27" width="5.85546875" style="2" customWidth="1"/>
    <col min="28" max="16384" width="11.42578125" style="2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8"/>
      <c r="B6" s="19"/>
      <c r="C6" s="20"/>
      <c r="D6" s="19"/>
      <c r="E6" s="19"/>
      <c r="F6" s="19"/>
      <c r="G6" s="19"/>
      <c r="H6" s="19"/>
      <c r="I6" s="19"/>
      <c r="J6" s="19"/>
      <c r="K6" s="19"/>
      <c r="L6" s="21"/>
    </row>
    <row r="7" spans="1:12" ht="33.75" customHeight="1" x14ac:dyDescent="0.25">
      <c r="A7" s="92" t="s">
        <v>37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1:12" ht="15.75" thickBot="1" x14ac:dyDescent="0.3">
      <c r="A8" s="99" t="s">
        <v>86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</row>
    <row r="9" spans="1:12" ht="39.75" customHeight="1" thickBot="1" x14ac:dyDescent="0.3">
      <c r="A9" s="94" t="s">
        <v>0</v>
      </c>
      <c r="B9" s="101" t="s">
        <v>1</v>
      </c>
      <c r="C9" s="103" t="s">
        <v>2</v>
      </c>
      <c r="D9" s="104"/>
      <c r="E9" s="105"/>
      <c r="F9" s="101" t="s">
        <v>1</v>
      </c>
      <c r="G9" s="103" t="s">
        <v>3</v>
      </c>
      <c r="H9" s="104"/>
      <c r="I9" s="105"/>
      <c r="J9" s="103" t="s">
        <v>4</v>
      </c>
      <c r="K9" s="104"/>
      <c r="L9" s="105"/>
    </row>
    <row r="10" spans="1:12" ht="14.25" customHeight="1" thickBot="1" x14ac:dyDescent="0.3">
      <c r="A10" s="100"/>
      <c r="B10" s="102"/>
      <c r="C10" s="3" t="s">
        <v>5</v>
      </c>
      <c r="D10" s="4" t="s">
        <v>6</v>
      </c>
      <c r="E10" s="4" t="s">
        <v>7</v>
      </c>
      <c r="F10" s="102"/>
      <c r="G10" s="3" t="s">
        <v>5</v>
      </c>
      <c r="H10" s="4" t="s">
        <v>6</v>
      </c>
      <c r="I10" s="4" t="s">
        <v>7</v>
      </c>
      <c r="J10" s="3" t="s">
        <v>5</v>
      </c>
      <c r="K10" s="4" t="s">
        <v>6</v>
      </c>
      <c r="L10" s="4" t="s">
        <v>7</v>
      </c>
    </row>
    <row r="11" spans="1:12" x14ac:dyDescent="0.25">
      <c r="A11" s="5" t="s">
        <v>22</v>
      </c>
      <c r="B11" s="22" t="s">
        <v>38</v>
      </c>
      <c r="C11" s="23">
        <v>0</v>
      </c>
      <c r="D11" s="24">
        <v>10</v>
      </c>
      <c r="E11" s="24">
        <v>28</v>
      </c>
      <c r="F11" s="24" t="s">
        <v>39</v>
      </c>
      <c r="G11" s="23">
        <v>150</v>
      </c>
      <c r="H11" s="24">
        <v>0</v>
      </c>
      <c r="I11" s="23">
        <v>0</v>
      </c>
      <c r="J11" s="24">
        <v>20</v>
      </c>
      <c r="K11" s="23">
        <v>9</v>
      </c>
      <c r="L11" s="25">
        <v>23.640540540540314</v>
      </c>
    </row>
    <row r="12" spans="1:12" x14ac:dyDescent="0.25">
      <c r="A12" s="9" t="s">
        <v>23</v>
      </c>
      <c r="B12" s="36" t="s">
        <v>40</v>
      </c>
      <c r="C12" s="13">
        <v>0</v>
      </c>
      <c r="D12" s="27">
        <v>10</v>
      </c>
      <c r="E12" s="27">
        <v>0</v>
      </c>
      <c r="F12" s="27" t="s">
        <v>41</v>
      </c>
      <c r="G12" s="13">
        <v>27</v>
      </c>
      <c r="H12" s="27">
        <v>0</v>
      </c>
      <c r="I12" s="13">
        <v>0</v>
      </c>
      <c r="J12" s="27">
        <v>7</v>
      </c>
      <c r="K12" s="13">
        <v>2</v>
      </c>
      <c r="L12" s="28">
        <v>15.75</v>
      </c>
    </row>
    <row r="13" spans="1:12" x14ac:dyDescent="0.25">
      <c r="A13" s="9" t="s">
        <v>24</v>
      </c>
      <c r="B13" s="26" t="s">
        <v>42</v>
      </c>
      <c r="C13" s="13">
        <v>0</v>
      </c>
      <c r="D13" s="27">
        <v>9</v>
      </c>
      <c r="E13" s="27">
        <v>11</v>
      </c>
      <c r="F13" s="27" t="s">
        <v>43</v>
      </c>
      <c r="G13" s="13">
        <v>75</v>
      </c>
      <c r="H13" s="27">
        <v>4</v>
      </c>
      <c r="I13" s="13">
        <v>26</v>
      </c>
      <c r="J13" s="27">
        <v>6</v>
      </c>
      <c r="K13" s="13">
        <v>10</v>
      </c>
      <c r="L13" s="28">
        <v>10.017391304349985</v>
      </c>
    </row>
    <row r="14" spans="1:12" x14ac:dyDescent="0.25">
      <c r="A14" s="9" t="s">
        <v>25</v>
      </c>
      <c r="B14" s="26" t="s">
        <v>44</v>
      </c>
      <c r="C14" s="13">
        <v>0</v>
      </c>
      <c r="D14" s="27">
        <v>0</v>
      </c>
      <c r="E14" s="27">
        <v>3</v>
      </c>
      <c r="F14" s="27" t="s">
        <v>45</v>
      </c>
      <c r="G14" s="13">
        <v>33</v>
      </c>
      <c r="H14" s="27">
        <v>8</v>
      </c>
      <c r="I14" s="13">
        <v>17</v>
      </c>
      <c r="J14" s="27">
        <v>3</v>
      </c>
      <c r="K14" s="13">
        <v>4</v>
      </c>
      <c r="L14" s="28">
        <v>7.6627218934900156</v>
      </c>
    </row>
    <row r="15" spans="1:12" x14ac:dyDescent="0.25">
      <c r="A15" s="9" t="s">
        <v>26</v>
      </c>
      <c r="B15" s="26" t="s">
        <v>50</v>
      </c>
      <c r="C15" s="13">
        <v>0</v>
      </c>
      <c r="D15" s="27">
        <v>6</v>
      </c>
      <c r="E15" s="27">
        <v>13</v>
      </c>
      <c r="F15" s="27" t="s">
        <v>51</v>
      </c>
      <c r="G15" s="13">
        <v>43</v>
      </c>
      <c r="H15" s="27">
        <v>9</v>
      </c>
      <c r="I15" s="13">
        <v>0</v>
      </c>
      <c r="J15" s="27">
        <v>4</v>
      </c>
      <c r="K15" s="13">
        <v>1</v>
      </c>
      <c r="L15" s="28">
        <v>26.05210918113994</v>
      </c>
    </row>
    <row r="16" spans="1:12" x14ac:dyDescent="0.25">
      <c r="A16" s="9" t="s">
        <v>27</v>
      </c>
      <c r="B16" s="26" t="s">
        <v>46</v>
      </c>
      <c r="C16" s="13">
        <v>0</v>
      </c>
      <c r="D16" s="27">
        <v>9</v>
      </c>
      <c r="E16" s="27">
        <v>11</v>
      </c>
      <c r="F16" s="27" t="s">
        <v>47</v>
      </c>
      <c r="G16" s="13">
        <v>10</v>
      </c>
      <c r="H16" s="27">
        <v>0</v>
      </c>
      <c r="I16" s="13">
        <v>0</v>
      </c>
      <c r="J16" s="27">
        <v>4</v>
      </c>
      <c r="K16" s="13">
        <v>5</v>
      </c>
      <c r="L16" s="28">
        <v>22.252873563219964</v>
      </c>
    </row>
    <row r="17" spans="1:12" x14ac:dyDescent="0.25">
      <c r="A17" s="9" t="s">
        <v>28</v>
      </c>
      <c r="B17" s="26" t="s">
        <v>48</v>
      </c>
      <c r="C17" s="13">
        <v>0</v>
      </c>
      <c r="D17" s="27">
        <v>4</v>
      </c>
      <c r="E17" s="27">
        <v>0</v>
      </c>
      <c r="F17" s="27" t="s">
        <v>49</v>
      </c>
      <c r="G17" s="13">
        <v>5</v>
      </c>
      <c r="H17" s="27">
        <v>8</v>
      </c>
      <c r="I17" s="13">
        <v>7</v>
      </c>
      <c r="J17" s="27">
        <v>2</v>
      </c>
      <c r="K17" s="13">
        <v>9</v>
      </c>
      <c r="L17" s="28">
        <v>6.7818181818199719</v>
      </c>
    </row>
    <row r="18" spans="1:12" x14ac:dyDescent="0.25">
      <c r="A18" s="9" t="s">
        <v>29</v>
      </c>
      <c r="B18" s="36" t="s">
        <v>35</v>
      </c>
      <c r="C18" s="13" t="s">
        <v>35</v>
      </c>
      <c r="D18" s="27" t="s">
        <v>35</v>
      </c>
      <c r="E18" s="27" t="s">
        <v>35</v>
      </c>
      <c r="F18" s="27" t="s">
        <v>35</v>
      </c>
      <c r="G18" s="13" t="s">
        <v>35</v>
      </c>
      <c r="H18" s="27" t="s">
        <v>35</v>
      </c>
      <c r="I18" s="13" t="s">
        <v>35</v>
      </c>
      <c r="J18" s="27" t="s">
        <v>35</v>
      </c>
      <c r="K18" s="13" t="s">
        <v>35</v>
      </c>
      <c r="L18" s="28" t="s">
        <v>35</v>
      </c>
    </row>
    <row r="19" spans="1:12" x14ac:dyDescent="0.25">
      <c r="A19" s="9" t="s">
        <v>30</v>
      </c>
      <c r="B19" s="26" t="s">
        <v>52</v>
      </c>
      <c r="C19" s="13">
        <v>0</v>
      </c>
      <c r="D19" s="27">
        <v>3</v>
      </c>
      <c r="E19" s="27">
        <v>0</v>
      </c>
      <c r="F19" s="27" t="s">
        <v>53</v>
      </c>
      <c r="G19" s="13">
        <v>44</v>
      </c>
      <c r="H19" s="27">
        <v>6</v>
      </c>
      <c r="I19" s="13">
        <v>0</v>
      </c>
      <c r="J19" s="27">
        <v>3</v>
      </c>
      <c r="K19" s="13">
        <v>10</v>
      </c>
      <c r="L19" s="28">
        <v>24.309216809929922</v>
      </c>
    </row>
    <row r="20" spans="1:12" x14ac:dyDescent="0.25">
      <c r="A20" s="9" t="s">
        <v>31</v>
      </c>
      <c r="B20" s="26" t="s">
        <v>35</v>
      </c>
      <c r="C20" s="13" t="s">
        <v>35</v>
      </c>
      <c r="D20" s="27" t="s">
        <v>35</v>
      </c>
      <c r="E20" s="27" t="s">
        <v>35</v>
      </c>
      <c r="F20" s="27" t="s">
        <v>35</v>
      </c>
      <c r="G20" s="13" t="s">
        <v>35</v>
      </c>
      <c r="H20" s="27" t="s">
        <v>35</v>
      </c>
      <c r="I20" s="13" t="s">
        <v>35</v>
      </c>
      <c r="J20" s="27" t="s">
        <v>35</v>
      </c>
      <c r="K20" s="13" t="s">
        <v>35</v>
      </c>
      <c r="L20" s="28" t="s">
        <v>35</v>
      </c>
    </row>
    <row r="21" spans="1:12" x14ac:dyDescent="0.25">
      <c r="A21" s="9" t="s">
        <v>32</v>
      </c>
      <c r="B21" s="26" t="s">
        <v>54</v>
      </c>
      <c r="C21" s="13">
        <v>0</v>
      </c>
      <c r="D21" s="27">
        <v>3</v>
      </c>
      <c r="E21" s="27">
        <v>0</v>
      </c>
      <c r="F21" s="27" t="s">
        <v>55</v>
      </c>
      <c r="G21" s="13">
        <v>29</v>
      </c>
      <c r="H21" s="27">
        <v>0</v>
      </c>
      <c r="I21" s="13">
        <v>0</v>
      </c>
      <c r="J21" s="27">
        <v>5</v>
      </c>
      <c r="K21" s="13">
        <v>11</v>
      </c>
      <c r="L21" s="28">
        <v>19.790967741940221</v>
      </c>
    </row>
    <row r="22" spans="1:12" x14ac:dyDescent="0.25">
      <c r="A22" s="9" t="s">
        <v>33</v>
      </c>
      <c r="B22" s="27" t="s">
        <v>75</v>
      </c>
      <c r="C22" s="13">
        <v>0</v>
      </c>
      <c r="D22" s="27">
        <v>9</v>
      </c>
      <c r="E22" s="27">
        <v>22</v>
      </c>
      <c r="F22" s="27" t="s">
        <v>63</v>
      </c>
      <c r="G22" s="13">
        <v>43</v>
      </c>
      <c r="H22" s="27">
        <v>9</v>
      </c>
      <c r="I22" s="13">
        <v>0</v>
      </c>
      <c r="J22" s="27">
        <v>11</v>
      </c>
      <c r="K22" s="13">
        <v>4</v>
      </c>
      <c r="L22" s="28">
        <v>17</v>
      </c>
    </row>
    <row r="23" spans="1:12" x14ac:dyDescent="0.25">
      <c r="A23" s="9" t="s">
        <v>14</v>
      </c>
      <c r="B23" s="27" t="s">
        <v>72</v>
      </c>
      <c r="C23" s="13">
        <v>1</v>
      </c>
      <c r="D23" s="27">
        <v>3</v>
      </c>
      <c r="E23" s="27">
        <v>22</v>
      </c>
      <c r="F23" s="27" t="s">
        <v>73</v>
      </c>
      <c r="G23" s="13">
        <v>517</v>
      </c>
      <c r="H23" s="27">
        <v>6</v>
      </c>
      <c r="I23" s="13">
        <v>0</v>
      </c>
      <c r="J23" s="27">
        <v>49</v>
      </c>
      <c r="K23" s="13">
        <v>4</v>
      </c>
      <c r="L23" s="28">
        <v>17.059360730600019</v>
      </c>
    </row>
    <row r="24" spans="1:12" ht="15.75" thickBot="1" x14ac:dyDescent="0.3">
      <c r="A24" s="14" t="s">
        <v>34</v>
      </c>
      <c r="B24" s="29" t="s">
        <v>35</v>
      </c>
      <c r="C24" s="30" t="s">
        <v>35</v>
      </c>
      <c r="D24" s="31" t="s">
        <v>35</v>
      </c>
      <c r="E24" s="31" t="s">
        <v>35</v>
      </c>
      <c r="F24" s="31" t="s">
        <v>35</v>
      </c>
      <c r="G24" s="15" t="s">
        <v>35</v>
      </c>
      <c r="H24" s="31" t="s">
        <v>35</v>
      </c>
      <c r="I24" s="15" t="s">
        <v>35</v>
      </c>
      <c r="J24" s="31" t="s">
        <v>35</v>
      </c>
      <c r="K24" s="15" t="s">
        <v>35</v>
      </c>
      <c r="L24" s="32" t="s">
        <v>35</v>
      </c>
    </row>
    <row r="25" spans="1:12" x14ac:dyDescent="0.2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1"/>
    </row>
    <row r="26" spans="1:12" ht="24" customHeight="1" x14ac:dyDescent="0.2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</row>
    <row r="27" spans="1:12" ht="24" customHeight="1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</row>
    <row r="28" spans="1:12" x14ac:dyDescent="0.25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</row>
    <row r="29" spans="1:12" x14ac:dyDescent="0.25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33"/>
      <c r="L29" s="33"/>
    </row>
    <row r="30" spans="1:12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13">
    <mergeCell ref="A8:L8"/>
    <mergeCell ref="A7:L7"/>
    <mergeCell ref="A9:A10"/>
    <mergeCell ref="B9:B10"/>
    <mergeCell ref="C9:E9"/>
    <mergeCell ref="F9:F10"/>
    <mergeCell ref="G9:I9"/>
    <mergeCell ref="J9:L9"/>
    <mergeCell ref="A26:L26"/>
    <mergeCell ref="A27:L27"/>
    <mergeCell ref="A28:L28"/>
    <mergeCell ref="A29:J29"/>
    <mergeCell ref="A30:L30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85" orientation="landscape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Portada</vt:lpstr>
      <vt:lpstr>SentSPPA Acum2026</vt:lpstr>
      <vt:lpstr>Sent Adol SPPA 2026</vt:lpstr>
      <vt:lpstr>TodasMaterias Acumulado</vt:lpstr>
      <vt:lpstr>TodasMaterias AltoImpacto Acum</vt:lpstr>
      <vt:lpstr>Portada!Área_de_impresión</vt:lpstr>
      <vt:lpstr>'Sent Adol SPPA 2026'!Área_de_impresión</vt:lpstr>
      <vt:lpstr>'SentSPPA Acum2026'!Área_de_impresión</vt:lpstr>
      <vt:lpstr>'TodasMaterias Acumulado'!Área_de_impresión</vt:lpstr>
      <vt:lpstr>'TodasMaterias AltoImpacto Acum'!Área_de_impresión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usuario01</dc:creator>
  <cp:lastModifiedBy>FRANCISCO NOE RUIZ</cp:lastModifiedBy>
  <cp:lastPrinted>2022-03-02T23:39:39Z</cp:lastPrinted>
  <dcterms:created xsi:type="dcterms:W3CDTF">2013-11-26T19:06:26Z</dcterms:created>
  <dcterms:modified xsi:type="dcterms:W3CDTF">2026-04-08T22:47:31Z</dcterms:modified>
</cp:coreProperties>
</file>